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firstSheet="1" activeTab="1"/>
  </bookViews>
  <sheets>
    <sheet name="File map danh mục tài khoản" sheetId="1" state="hidden" r:id="rId1"/>
    <sheet name="DM TK mới" sheetId="2" r:id="rId2"/>
  </sheets>
  <definedNames>
    <definedName name="_xlnm._FilterDatabase" localSheetId="1" hidden="1">'DM TK mới'!$A$2:$E$255</definedName>
    <definedName name="_xlnm._FilterDatabase" localSheetId="0" hidden="1">'File map danh mục tài khoản'!$A$3:$E$259</definedName>
    <definedName name="_xlnm._FilterDatabase" localSheetId="1">'DM TK mới'!$A$2:$E$255</definedName>
    <definedName name="_xlnm._FilterDatabase" localSheetId="0">'File map danh mục tài khoản'!$A$3:$E$259</definedName>
    <definedName name="_xlnm._FilterDatabase_0" localSheetId="1">'DM TK mới'!$A$2:$E$255</definedName>
    <definedName name="_xlnm._FilterDatabase_0" localSheetId="0">'File map danh mục tài khoản'!$A$3:$E$259</definedName>
  </definedNames>
  <calcPr fullCalcOnLoad="1"/>
</workbook>
</file>

<file path=xl/sharedStrings.xml><?xml version="1.0" encoding="utf-8"?>
<sst xmlns="http://schemas.openxmlformats.org/spreadsheetml/2006/main" count="881" uniqueCount="354">
  <si>
    <t>Danh mục TK cũ theo QĐ 19/QĐ-BTC</t>
  </si>
  <si>
    <t>Danh mục TK mới theo Thông tư 107/2017/TT-BTC</t>
  </si>
  <si>
    <t>Lưu ý</t>
  </si>
  <si>
    <t>Số tài khoản</t>
  </si>
  <si>
    <t>Tên tài khoản</t>
  </si>
  <si>
    <t>001</t>
  </si>
  <si>
    <t>Tài sản thuê ngoài</t>
  </si>
  <si>
    <t>Giữ nguyên</t>
  </si>
  <si>
    <t>002</t>
  </si>
  <si>
    <t>Tài sản nhận giữ hộ, nhận gia công</t>
  </si>
  <si>
    <t>004</t>
  </si>
  <si>
    <t>Chênh lệch thu, chi hoạt động thường xuyên</t>
  </si>
  <si>
    <t>Bỏ, không sử dụng</t>
  </si>
  <si>
    <t>005</t>
  </si>
  <si>
    <t>Dụng cụ lâu bền đang sử dụng</t>
  </si>
  <si>
    <t>007</t>
  </si>
  <si>
    <t>Ngoại tệ các loại</t>
  </si>
  <si>
    <t>008</t>
  </si>
  <si>
    <t>Dự toán chi hoạt động</t>
  </si>
  <si>
    <t>0081</t>
  </si>
  <si>
    <t>Thêm mới</t>
  </si>
  <si>
    <t>Dự toán chi thường xuyên</t>
  </si>
  <si>
    <t>00811</t>
  </si>
  <si>
    <t>008111</t>
  </si>
  <si>
    <t>Tạm ứng</t>
  </si>
  <si>
    <t>008112</t>
  </si>
  <si>
    <t>Thực chi</t>
  </si>
  <si>
    <t>0082</t>
  </si>
  <si>
    <t>Dự toán chi không thường xuyên</t>
  </si>
  <si>
    <t>00812</t>
  </si>
  <si>
    <t>008121</t>
  </si>
  <si>
    <t>008122</t>
  </si>
  <si>
    <t>00821</t>
  </si>
  <si>
    <t>008211</t>
  </si>
  <si>
    <t>008212</t>
  </si>
  <si>
    <t>00822</t>
  </si>
  <si>
    <t>008221</t>
  </si>
  <si>
    <t>008222</t>
  </si>
  <si>
    <t>009</t>
  </si>
  <si>
    <t>Dự toán chi chương trình, dự án</t>
  </si>
  <si>
    <t>0091</t>
  </si>
  <si>
    <t>0092</t>
  </si>
  <si>
    <t>Dự toán chi đầu tư XDCB</t>
  </si>
  <si>
    <t>00911</t>
  </si>
  <si>
    <t>00912</t>
  </si>
  <si>
    <t>00921</t>
  </si>
  <si>
    <t>00922</t>
  </si>
  <si>
    <t>0093</t>
  </si>
  <si>
    <t>00931</t>
  </si>
  <si>
    <t>00932</t>
  </si>
  <si>
    <t>006</t>
  </si>
  <si>
    <t>0061</t>
  </si>
  <si>
    <t>00611</t>
  </si>
  <si>
    <t>00612</t>
  </si>
  <si>
    <t>0062</t>
  </si>
  <si>
    <t>00621</t>
  </si>
  <si>
    <t>00622</t>
  </si>
  <si>
    <t>012</t>
  </si>
  <si>
    <t>0121</t>
  </si>
  <si>
    <t>01211</t>
  </si>
  <si>
    <t>01212</t>
  </si>
  <si>
    <t>0122</t>
  </si>
  <si>
    <t>01221</t>
  </si>
  <si>
    <t>01222</t>
  </si>
  <si>
    <t>013</t>
  </si>
  <si>
    <t>0131</t>
  </si>
  <si>
    <t>01311</t>
  </si>
  <si>
    <t>01312</t>
  </si>
  <si>
    <t>0132</t>
  </si>
  <si>
    <t>01321</t>
  </si>
  <si>
    <t>01322</t>
  </si>
  <si>
    <t>014</t>
  </si>
  <si>
    <t>0141</t>
  </si>
  <si>
    <t>0142</t>
  </si>
  <si>
    <t>018</t>
  </si>
  <si>
    <t>0181</t>
  </si>
  <si>
    <t>0182</t>
  </si>
  <si>
    <t>Tiền mặt</t>
  </si>
  <si>
    <t>Tiền Việt Nam</t>
  </si>
  <si>
    <t>Ngoại tệ</t>
  </si>
  <si>
    <t>Vàng, bạc, kim khí quý, đá quý</t>
  </si>
  <si>
    <t>Tiền gửi Ngân hàng, Kho bạc</t>
  </si>
  <si>
    <t>Tiền đang chuyển</t>
  </si>
  <si>
    <t>Đầu tư tài chính ngắn hạn</t>
  </si>
  <si>
    <t>Đầu tư chứng khoán ngắn hạn</t>
  </si>
  <si>
    <t>Chi tiết khoản đầu tư ngắn hạn</t>
  </si>
  <si>
    <t>Đầu tư tài chính ngắn hạn khác</t>
  </si>
  <si>
    <t>Nguyên liệu, vật liệu</t>
  </si>
  <si>
    <t>Công cụ, dụng cụ</t>
  </si>
  <si>
    <t>Sản phẩm, hàng hóa</t>
  </si>
  <si>
    <t>Sản phẩm</t>
  </si>
  <si>
    <t>Hàng hóa</t>
  </si>
  <si>
    <t>TSCĐ hữu hình</t>
  </si>
  <si>
    <t>Nhà cửa, vật kiến trúc</t>
  </si>
  <si>
    <t>Máy móc, thiết bị</t>
  </si>
  <si>
    <t>Phương tiện vận tải, truyền dẫn</t>
  </si>
  <si>
    <t>Thiết bị, dụng cụ quản lý</t>
  </si>
  <si>
    <t>Cây lâu năm, súc vật làm việc và cho sản phẩm</t>
  </si>
  <si>
    <t>Tài sản cố định khác</t>
  </si>
  <si>
    <t>TSCĐ vô hình</t>
  </si>
  <si>
    <t>Hao mòn TSCĐ</t>
  </si>
  <si>
    <t>Hao mòn TSCĐ hữu hình</t>
  </si>
  <si>
    <t>Hao mòn TSCĐ vô hình</t>
  </si>
  <si>
    <t>Đầu tư tài chính dài hạn</t>
  </si>
  <si>
    <t>Bỏ, chuyển sang tài khoản khác</t>
  </si>
  <si>
    <t>Đầu tư chứng khoán dài hạn</t>
  </si>
  <si>
    <t>Vốn góp</t>
  </si>
  <si>
    <t>Đầu tư tài chính dài hạn khác</t>
  </si>
  <si>
    <t>XDCB dở dang</t>
  </si>
  <si>
    <t>Mua sắm TSCĐ</t>
  </si>
  <si>
    <t>Xây dựng cơ bản</t>
  </si>
  <si>
    <t>Sửa chữa lớn TSCĐ</t>
  </si>
  <si>
    <t>Các khoản phải thu</t>
  </si>
  <si>
    <t>Phải thu của khách hàng</t>
  </si>
  <si>
    <t>Thuế GTGT được khấu trừ</t>
  </si>
  <si>
    <t>Thuế GTGT được khấu trừ của hàng hóa, dịch vụ</t>
  </si>
  <si>
    <t>Thuế GTGT được khấu trừ của TSCĐ</t>
  </si>
  <si>
    <t>Phải thu khác</t>
  </si>
  <si>
    <t>Thay đổi số hiệu</t>
  </si>
  <si>
    <t>Cho vay</t>
  </si>
  <si>
    <t>Cho vay trong hạn</t>
  </si>
  <si>
    <t>Chi tiết theo từng đối tượng</t>
  </si>
  <si>
    <t>Cho vay quá hạn</t>
  </si>
  <si>
    <t>Khoanh nợ cho vay</t>
  </si>
  <si>
    <t>Các khoản phải trả</t>
  </si>
  <si>
    <t>Phải trả người cung cấp</t>
  </si>
  <si>
    <t>Phải trả nợ vay</t>
  </si>
  <si>
    <t>Phải trả khác</t>
  </si>
  <si>
    <t>Các khoản phải nộp theo lương</t>
  </si>
  <si>
    <t>Bảo hiểm xã hội</t>
  </si>
  <si>
    <t>Bảo hiểm y tế</t>
  </si>
  <si>
    <t>Kinh phí công đoàn</t>
  </si>
  <si>
    <t>Bảo hiểm thất nghiệp</t>
  </si>
  <si>
    <t>Các khoản phải nộp nhà nước</t>
  </si>
  <si>
    <t>Thuế GTGT phải nộp</t>
  </si>
  <si>
    <t>Thuế GTGT đầu ra</t>
  </si>
  <si>
    <t>Thuế GTGT hàng nhập khẩu</t>
  </si>
  <si>
    <t>Phí, lệ phí</t>
  </si>
  <si>
    <t>Thuế thu nhập doanh nghiệp</t>
  </si>
  <si>
    <t>Thuế thu nhập cá nhân</t>
  </si>
  <si>
    <t>Thuế khác</t>
  </si>
  <si>
    <t>Các khoản phải nộp khác</t>
  </si>
  <si>
    <t>Phải trả công chức, viên chức</t>
  </si>
  <si>
    <t>Phải trả người lao động khác</t>
  </si>
  <si>
    <t>Phải trả các đối tượng khác</t>
  </si>
  <si>
    <t>Tạm ứng kinh phí</t>
  </si>
  <si>
    <t>Tạm ứng kinh phí hoạt động</t>
  </si>
  <si>
    <t>Tạm ứng kinh phí thường xuyên</t>
  </si>
  <si>
    <t>Tạm ứng kinh phí không thường xuyên</t>
  </si>
  <si>
    <t>Tạm ứng kinh phí theo đơn đặt hàng của nhà nước</t>
  </si>
  <si>
    <t>Tạm ứng kinh phí dự án</t>
  </si>
  <si>
    <t>Tạm ứng kinh phí đầu tư XDCB</t>
  </si>
  <si>
    <t>Kinh phí đã quyết toán chuyển năm sau</t>
  </si>
  <si>
    <t>Nguyên liệu, vật liệu, công cụ, dụng cụ tồn kho</t>
  </si>
  <si>
    <t>Giá trị khối lượng sửa chữa lớn hoàn thành</t>
  </si>
  <si>
    <t>Giá trị khối lượng XDCB hoàn thành</t>
  </si>
  <si>
    <t>Kinh phí cấp cho cấp dưới</t>
  </si>
  <si>
    <t>Thanh toán nội bộ</t>
  </si>
  <si>
    <t>Nguồn vốn kinh doanh</t>
  </si>
  <si>
    <t>Chênh lệch đánh giá lại tài sản</t>
  </si>
  <si>
    <t>Chênh lệch tỷ giá hối đoái</t>
  </si>
  <si>
    <t>Chênh lệch thu, chi chưa xử lý</t>
  </si>
  <si>
    <t>Chênh lệch thu, chi hoạt động sản xuất, kinh doanh</t>
  </si>
  <si>
    <t>Chênh lệch thu, chi theo đơn đặt hàng của Nhà nước</t>
  </si>
  <si>
    <t>Chênh lệch thu, chi hoạt động khác</t>
  </si>
  <si>
    <t>Các quỹ</t>
  </si>
  <si>
    <t>Quỹ khen thưởng</t>
  </si>
  <si>
    <t>Quỹ phúc lợi</t>
  </si>
  <si>
    <t>Quỹ ổn định thu nhập</t>
  </si>
  <si>
    <t>Quỹ phát triển hoạt động sự nghiệp</t>
  </si>
  <si>
    <t>Nguồn kinh phí đầu tư xây dựng cơ bản</t>
  </si>
  <si>
    <t>Nguồn kinh phí NSNN cấp</t>
  </si>
  <si>
    <t>Nguồn kinh phí viện trợ</t>
  </si>
  <si>
    <t>Nguồn khác</t>
  </si>
  <si>
    <t>Nguồn kinh phí hoạt động</t>
  </si>
  <si>
    <t>Năm trước</t>
  </si>
  <si>
    <t>Nguồn kinh phí thường xuyên</t>
  </si>
  <si>
    <t>Nguồn kinh phí không thường xuyên</t>
  </si>
  <si>
    <t>Năm nay</t>
  </si>
  <si>
    <t>Năm sau</t>
  </si>
  <si>
    <t>Nguồn kinh phí dự án</t>
  </si>
  <si>
    <t>Nguồn kinh phí quản lý dự án</t>
  </si>
  <si>
    <t>Nguồn kinh phí thực hiện dự án</t>
  </si>
  <si>
    <t>Nguồn kinh phí theo đơn đặt hàng của Nhà nước</t>
  </si>
  <si>
    <t>Nguồn kinh phí đã hình thành TSCĐ</t>
  </si>
  <si>
    <t>Các khoản thu</t>
  </si>
  <si>
    <t>Thu phí, lệ phí</t>
  </si>
  <si>
    <t>Thu theo đơn đặt hàng của Nhà nước</t>
  </si>
  <si>
    <t>Thu khác</t>
  </si>
  <si>
    <t>Thu chưa qua ngân sách</t>
  </si>
  <si>
    <t>Tiền, hàng viện trợ</t>
  </si>
  <si>
    <t>Thu hoạt động sản xuất, kinh doanh</t>
  </si>
  <si>
    <t>Chi hoạt động sản xuất, kinh doanh</t>
  </si>
  <si>
    <t>Giá vốn hàng bán</t>
  </si>
  <si>
    <t>Chi phí bán hàng, chi phí quản lý</t>
  </si>
  <si>
    <t>Chi phí khác</t>
  </si>
  <si>
    <t>Chi theo đơn đặt hàng của Nhà nước</t>
  </si>
  <si>
    <t>Chi phí quản lý chung</t>
  </si>
  <si>
    <t>Chi phí trả trước</t>
  </si>
  <si>
    <t>Chi hoạt động</t>
  </si>
  <si>
    <t>Chi thường xuyên</t>
  </si>
  <si>
    <t>Chi không thường xuyên</t>
  </si>
  <si>
    <t>Chi dự án</t>
  </si>
  <si>
    <t>Chi từ nguồn kinh phí NSNN cấp</t>
  </si>
  <si>
    <t>Chi quản lý dự án</t>
  </si>
  <si>
    <t>Chi thực hiện dự án</t>
  </si>
  <si>
    <t>Chi từ nguồn viện trợ</t>
  </si>
  <si>
    <t>Chi từ nguồn khác</t>
  </si>
  <si>
    <t>HỆ THỐNG TÀI KHOẢN THEO THÔNG TƯ 107/2017/TT-BTC</t>
  </si>
  <si>
    <t>Số TT</t>
  </si>
  <si>
    <t>Số hiệu TK cấp 1</t>
  </si>
  <si>
    <t>Số hiệu TK cấp 2, 3</t>
  </si>
  <si>
    <t>Phạm vi áp dụng</t>
  </si>
  <si>
    <t>A</t>
  </si>
  <si>
    <t>CÁC TÀI KHOẢN TRONG BẢNG</t>
  </si>
  <si>
    <t>LOẠI 1</t>
  </si>
  <si>
    <t>Mọi đơn vị</t>
  </si>
  <si>
    <t>Đầu tư tài chính</t>
  </si>
  <si>
    <t>Đơn vị sự nghiệp</t>
  </si>
  <si>
    <t>Phải thu khách hàng</t>
  </si>
  <si>
    <t>Phải thu nội bộ</t>
  </si>
  <si>
    <t>Tạm chi</t>
  </si>
  <si>
    <t>Tạm chi bổ sung thu nhập</t>
  </si>
  <si>
    <t>Tạm chi từ dự toán ứng trước</t>
  </si>
  <si>
    <t>Tạm chi khác</t>
  </si>
  <si>
    <t>Đơn vị có phát sinh</t>
  </si>
  <si>
    <t>Phải thu tiền lãi</t>
  </si>
  <si>
    <t>Phải thu cổ tức/lợi nhuận</t>
  </si>
  <si>
    <t>Phải thu các khoản phí và lệ phí</t>
  </si>
  <si>
    <t>Chi phí SXKD, dịch vụ dở dang</t>
  </si>
  <si>
    <t>LOẠI 2</t>
  </si>
  <si>
    <t>Tài sản cố định hữu hình</t>
  </si>
  <si>
    <t>Nhà cửa</t>
  </si>
  <si>
    <t>Vật kiến trúc</t>
  </si>
  <si>
    <t>Phương tiện vận tải</t>
  </si>
  <si>
    <t>Phương tiện vận tải đường bộ</t>
  </si>
  <si>
    <t>Phương tiện vận tải đường thủy</t>
  </si>
  <si>
    <t>Phương tiện vận tải đường không</t>
  </si>
  <si>
    <t>Phương tiện vận tải đường sắt</t>
  </si>
  <si>
    <t>Phương tiện vận tải khác</t>
  </si>
  <si>
    <t>Máy móc thiết bị</t>
  </si>
  <si>
    <t>Máy móc thiết bị văn phòng</t>
  </si>
  <si>
    <t>Máy móc thiết bị động lực</t>
  </si>
  <si>
    <t>Máy móc thiết bị chuyên dùng</t>
  </si>
  <si>
    <t>Thiết bị truyền dẫn</t>
  </si>
  <si>
    <t>Thiết bị đo lường thí nghiệm</t>
  </si>
  <si>
    <t>Cây lâu năm, súc vật làm việc và/hoặc cho sản phẩm</t>
  </si>
  <si>
    <t>Tài sản cố định hữu hình khác</t>
  </si>
  <si>
    <t>Tài sản cố định vô hình</t>
  </si>
  <si>
    <t>Quyền sử dụng đất</t>
  </si>
  <si>
    <t>Quyền tác quyền</t>
  </si>
  <si>
    <t>Quyền sở hữu công nghiệp</t>
  </si>
  <si>
    <t>Quyền đối với giống cây trồng</t>
  </si>
  <si>
    <t>Phần mềm ứng dụng</t>
  </si>
  <si>
    <t>TSCĐ vô hình khác</t>
  </si>
  <si>
    <t>Khấu hao và hao mòn lũy kế TSCĐ</t>
  </si>
  <si>
    <t>Khấu hao và hao mòn lũy kế tài sản cố định hữu hình</t>
  </si>
  <si>
    <t>Khấu hao và hao mòn lũy kế tài sản cố định vô hình</t>
  </si>
  <si>
    <t>Xây dựng cơ bản dở dang</t>
  </si>
  <si>
    <t>Nâng cấp TSCĐ</t>
  </si>
  <si>
    <t>Đặt cọc, ký quỹ, ký cược</t>
  </si>
  <si>
    <t>LOẠI 3</t>
  </si>
  <si>
    <t>Phải trả cho người bán</t>
  </si>
  <si>
    <t>Các khoản phải nộp nhà nước khác</t>
  </si>
  <si>
    <t>Phải trả người lao động</t>
  </si>
  <si>
    <t>Phải trả nội bộ</t>
  </si>
  <si>
    <t>Tạm thu</t>
  </si>
  <si>
    <t>Kinh phí hoạt động bằng tiền</t>
  </si>
  <si>
    <t>Viện trợ, vay nợ nước ngoài</t>
  </si>
  <si>
    <t>Tạm thu phí, lệ phí</t>
  </si>
  <si>
    <t>Ứng trước dự toán</t>
  </si>
  <si>
    <t>Tạm thu khác</t>
  </si>
  <si>
    <t>Các khoản thu hộ, chi hộ</t>
  </si>
  <si>
    <t>Doanh thu nhận trước</t>
  </si>
  <si>
    <t>Nhận đặt cọc, ký quỹ, ký cược</t>
  </si>
  <si>
    <t>Các quỹ đặc thù</t>
  </si>
  <si>
    <t>Các khoản nhận trước chưa ghi thu</t>
  </si>
  <si>
    <t>NSNN cấp</t>
  </si>
  <si>
    <t>Giá trị còn lại của TSCĐ</t>
  </si>
  <si>
    <t>Phí được khấu trừ, để lại</t>
  </si>
  <si>
    <t>Kinh phí đầu tư XDCB</t>
  </si>
  <si>
    <t>LOẠI 4</t>
  </si>
  <si>
    <t>Thặng dư (thâm hụt) lũy kế</t>
  </si>
  <si>
    <t>Thặng dư (thâm hụt) từ hoạt động hành chính, sự nghiệp</t>
  </si>
  <si>
    <t>Thặng dư (thâm hụt) từ hoạt động SXKD, dịch vụ</t>
  </si>
  <si>
    <t>Thặng dư (thâm hụt) từ hoạt động tài chính</t>
  </si>
  <si>
    <t>Thặng dư (thâm hụt) từ hoạt động khác</t>
  </si>
  <si>
    <t>Khác</t>
  </si>
  <si>
    <t>Quỹ phúc lợi hình thành TSCĐ</t>
  </si>
  <si>
    <t>Quỹ bổ sung thu nhập</t>
  </si>
  <si>
    <t>Quỹ Phát triển hoạt động sự nghiệp</t>
  </si>
  <si>
    <t>Quỹ PTHĐSN hình thành TSCĐ</t>
  </si>
  <si>
    <t>Quỹ dự phòng ổn định thu nhập</t>
  </si>
  <si>
    <t>Cơ quan nhà nước</t>
  </si>
  <si>
    <t>Nguồn cải cách tiền lương</t>
  </si>
  <si>
    <t>LOẠI 5</t>
  </si>
  <si>
    <t>Thu hoạt động do NSNN cấp</t>
  </si>
  <si>
    <t>Thường xuyên</t>
  </si>
  <si>
    <t>Không thường xuyên</t>
  </si>
  <si>
    <t>Thu hoạt động khác</t>
  </si>
  <si>
    <t>Thu viện trợ, vay nợ nước ngoài</t>
  </si>
  <si>
    <t>Đơn vị có nhận viện trợ, vay nợ nước ngoài</t>
  </si>
  <si>
    <t>Thu viện trợ</t>
  </si>
  <si>
    <t>Thu vay nợ nước ngoài</t>
  </si>
  <si>
    <t>Thu phí được khấu trừ, để lại</t>
  </si>
  <si>
    <t>Đơn vị có thu phí được khấu trừ, để lại</t>
  </si>
  <si>
    <t>Doanh thu tài chính</t>
  </si>
  <si>
    <t>Doanh thu hoạt động SXKD, dịch vụ</t>
  </si>
  <si>
    <t>LOẠI 6</t>
  </si>
  <si>
    <t>Chi phí hoạt động</t>
  </si>
  <si>
    <t>Chi phí tiền lương, tiền công và chi phí khác cho nhân viên</t>
  </si>
  <si>
    <t>Chi phí vật tư, công cụ và dịch vụ đã sử dụng</t>
  </si>
  <si>
    <t>Chi phí hao mòn TSCĐ</t>
  </si>
  <si>
    <t>Chi phí hoạt động khác</t>
  </si>
  <si>
    <t xml:space="preserve">Chi phí tiền lương, tiền công và chi phí khác cho nhân viên </t>
  </si>
  <si>
    <t>Chi phí từ nguồn viện trợ, vay nợ nước ngoài</t>
  </si>
  <si>
    <t>Chi từ nguồn vay nợ nước ngoài</t>
  </si>
  <si>
    <t>Chi phí hoạt động thu phí</t>
  </si>
  <si>
    <t>Đơn vị có thu phí</t>
  </si>
  <si>
    <t>Chi phí khấu hao TSCĐ</t>
  </si>
  <si>
    <t>Chi phí tài chính</t>
  </si>
  <si>
    <t>Chi phí quản lý của hoạt động SXKD, dịch vụ</t>
  </si>
  <si>
    <t>Chi phí chưa xác định đối tượng chịu chi phí</t>
  </si>
  <si>
    <t>Chi phí khấu hao và hao mòn TSCĐ</t>
  </si>
  <si>
    <t>LOẠI 7</t>
  </si>
  <si>
    <t>Thu nhập khác</t>
  </si>
  <si>
    <t>Thu nhập từ thanh lý, nhượng bán tài sản</t>
  </si>
  <si>
    <t>LOẠI 8</t>
  </si>
  <si>
    <t>Chi phí thanh lý, nhượng bán tài sản</t>
  </si>
  <si>
    <t>Chi phí thuế thu nhập doanh nghiệp</t>
  </si>
  <si>
    <t>LOẠI 9</t>
  </si>
  <si>
    <t>Xác định kết quả</t>
  </si>
  <si>
    <t>Xác định kết quả hoạt động hành chính, sự nghiệp</t>
  </si>
  <si>
    <t>Xác định kết quả hoạt động SXKD, dịch vụ</t>
  </si>
  <si>
    <t>Xác định kết quả hoạt động tài chính</t>
  </si>
  <si>
    <t>Xác định kết quả hoạt động khác</t>
  </si>
  <si>
    <t>Kết quả hoạt động thanh lý, nhượng bán tài sản</t>
  </si>
  <si>
    <t>Kết quả hoạt động khác</t>
  </si>
  <si>
    <t>B</t>
  </si>
  <si>
    <t>CÁC TÀI KHOẢN NGOÀI BẢNG</t>
  </si>
  <si>
    <t>Kinh phí viện trợ không hoàn lại</t>
  </si>
  <si>
    <t>0041</t>
  </si>
  <si>
    <t>00411</t>
  </si>
  <si>
    <t>Ghi thu - ghi tạm ứng</t>
  </si>
  <si>
    <t>00412</t>
  </si>
  <si>
    <t>Ghi thu - ghi chi</t>
  </si>
  <si>
    <t>0042</t>
  </si>
  <si>
    <t>00421</t>
  </si>
  <si>
    <t>00422</t>
  </si>
  <si>
    <t>Dự toán vay nợ nước ngoài</t>
  </si>
  <si>
    <t>Dự toán đầu tư XDCB</t>
  </si>
  <si>
    <t>Lệnh chi tiền thực chi</t>
  </si>
  <si>
    <t>Lệnh chi tiền tạm ứng</t>
  </si>
  <si>
    <t>Thu hoạt động khác được để lại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</si>
</sst>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Arial"/>
      <family val="2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" fillId="0" borderId="0" applyBorder="0" applyProtection="0">
      <alignment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wrapText="1"/>
    </xf>
    <xf numFmtId="0" fontId="3" fillId="33" borderId="10" xfId="46" applyFont="1" applyFill="1" applyBorder="1" applyAlignment="1" applyProtection="1">
      <alignment horizontal="center" vertical="center" wrapText="1" shrinkToFit="1"/>
      <protection locked="0"/>
    </xf>
    <xf numFmtId="49" fontId="3" fillId="0" borderId="10" xfId="46" applyNumberFormat="1" applyFont="1" applyBorder="1" applyAlignment="1" applyProtection="1">
      <alignment horizontal="left" vertical="center" wrapText="1" shrinkToFit="1"/>
      <protection locked="0"/>
    </xf>
    <xf numFmtId="0" fontId="3" fillId="0" borderId="10" xfId="46" applyFont="1" applyBorder="1" applyAlignment="1" applyProtection="1">
      <alignment horizontal="center" vertical="center" wrapText="1" shrinkToFit="1"/>
      <protection locked="0"/>
    </xf>
    <xf numFmtId="0" fontId="2" fillId="33" borderId="10" xfId="46" applyFont="1" applyFill="1" applyBorder="1" applyAlignment="1" applyProtection="1">
      <alignment horizontal="left" vertical="center" wrapText="1" shrinkToFit="1"/>
      <protection locked="0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3" fillId="33" borderId="10" xfId="46" applyFont="1" applyFill="1" applyBorder="1" applyAlignment="1" applyProtection="1">
      <alignment horizontal="left" vertical="center" wrapText="1" shrinkToFit="1"/>
      <protection locked="0"/>
    </xf>
    <xf numFmtId="0" fontId="3" fillId="0" borderId="10" xfId="0" applyFont="1" applyBorder="1" applyAlignment="1">
      <alignment horizontal="left"/>
    </xf>
    <xf numFmtId="0" fontId="2" fillId="0" borderId="10" xfId="46" applyFont="1" applyBorder="1" applyAlignment="1" applyProtection="1">
      <alignment horizontal="left" vertical="center" wrapText="1" shrinkToFit="1"/>
      <protection locked="0"/>
    </xf>
    <xf numFmtId="0" fontId="5" fillId="33" borderId="10" xfId="46" applyFont="1" applyFill="1" applyBorder="1" applyAlignment="1" applyProtection="1">
      <alignment horizontal="left" vertical="center" wrapText="1" shrinkToFit="1"/>
      <protection locked="0"/>
    </xf>
    <xf numFmtId="0" fontId="3" fillId="0" borderId="10" xfId="46" applyFont="1" applyBorder="1" applyAlignment="1" applyProtection="1">
      <alignment horizontal="left" vertical="center" wrapText="1" shrinkToFit="1"/>
      <protection locked="0"/>
    </xf>
    <xf numFmtId="0" fontId="2" fillId="0" borderId="0" xfId="46" applyFont="1" applyBorder="1" applyAlignment="1" applyProtection="1">
      <alignment horizontal="left" vertical="center" wrapText="1" shrinkToFit="1"/>
      <protection locked="0"/>
    </xf>
    <xf numFmtId="0" fontId="2" fillId="0" borderId="0" xfId="0" applyFont="1" applyBorder="1" applyAlignment="1">
      <alignment wrapText="1"/>
    </xf>
    <xf numFmtId="49" fontId="2" fillId="0" borderId="0" xfId="0" applyNumberFormat="1" applyFont="1" applyAlignment="1">
      <alignment/>
    </xf>
    <xf numFmtId="0" fontId="6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49" fontId="2" fillId="0" borderId="11" xfId="0" applyNumberFormat="1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right" vertical="center" wrapText="1"/>
    </xf>
    <xf numFmtId="0" fontId="8" fillId="0" borderId="11" xfId="0" applyFont="1" applyBorder="1" applyAlignment="1">
      <alignment vertical="center" wrapText="1"/>
    </xf>
    <xf numFmtId="0" fontId="9" fillId="0" borderId="11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right" vertical="center" wrapText="1"/>
    </xf>
    <xf numFmtId="49" fontId="3" fillId="0" borderId="10" xfId="0" applyNumberFormat="1" applyFont="1" applyBorder="1" applyAlignment="1">
      <alignment horizontal="center"/>
    </xf>
    <xf numFmtId="0" fontId="3" fillId="33" borderId="10" xfId="46" applyFont="1" applyFill="1" applyBorder="1" applyAlignment="1" applyProtection="1">
      <alignment horizontal="center" vertical="center" wrapText="1" shrinkToFit="1"/>
      <protection locked="0"/>
    </xf>
    <xf numFmtId="0" fontId="2" fillId="33" borderId="10" xfId="46" applyFont="1" applyFill="1" applyBorder="1" applyAlignment="1" applyProtection="1">
      <alignment horizontal="left" vertical="center" wrapText="1" shrinkToFit="1"/>
      <protection locked="0"/>
    </xf>
    <xf numFmtId="0" fontId="2" fillId="0" borderId="10" xfId="0" applyFont="1" applyBorder="1" applyAlignment="1">
      <alignment horizontal="left" wrapText="1"/>
    </xf>
    <xf numFmtId="0" fontId="2" fillId="0" borderId="10" xfId="46" applyFont="1" applyBorder="1" applyAlignment="1" applyProtection="1">
      <alignment horizontal="left" vertical="center" wrapText="1" shrinkToFit="1"/>
      <protection locked="0"/>
    </xf>
    <xf numFmtId="0" fontId="3" fillId="34" borderId="11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Explanatory Text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259"/>
  <sheetViews>
    <sheetView zoomScalePageLayoutView="0" workbookViewId="0" topLeftCell="A1">
      <selection activeCell="A238" sqref="A238"/>
    </sheetView>
  </sheetViews>
  <sheetFormatPr defaultColWidth="9.00390625" defaultRowHeight="15"/>
  <cols>
    <col min="1" max="1" width="12.28125" style="1" customWidth="1"/>
    <col min="2" max="2" width="41.421875" style="1" customWidth="1"/>
    <col min="3" max="3" width="13.140625" style="2" customWidth="1"/>
    <col min="4" max="4" width="46.421875" style="1" customWidth="1"/>
    <col min="5" max="5" width="22.57421875" style="3" customWidth="1"/>
    <col min="6" max="16384" width="9.00390625" style="1" customWidth="1"/>
  </cols>
  <sheetData>
    <row r="2" spans="1:5" ht="15" customHeight="1">
      <c r="A2" s="35" t="s">
        <v>0</v>
      </c>
      <c r="B2" s="35"/>
      <c r="C2" s="35" t="s">
        <v>1</v>
      </c>
      <c r="D2" s="35"/>
      <c r="E2" s="36" t="s">
        <v>2</v>
      </c>
    </row>
    <row r="3" spans="1:5" ht="28.5">
      <c r="A3" s="4" t="s">
        <v>3</v>
      </c>
      <c r="B3" s="4" t="s">
        <v>4</v>
      </c>
      <c r="C3" s="5" t="s">
        <v>3</v>
      </c>
      <c r="D3" s="6" t="s">
        <v>4</v>
      </c>
      <c r="E3" s="36"/>
    </row>
    <row r="4" spans="1:5" ht="15">
      <c r="A4" s="7" t="s">
        <v>5</v>
      </c>
      <c r="B4" s="7" t="s">
        <v>6</v>
      </c>
      <c r="C4" s="8" t="s">
        <v>5</v>
      </c>
      <c r="D4" s="9" t="str">
        <f>VLOOKUP(C4,'DM TK mới'!$C$5:$D$292,2,0)</f>
        <v>Tài sản thuê ngoài</v>
      </c>
      <c r="E4" s="10" t="s">
        <v>7</v>
      </c>
    </row>
    <row r="5" spans="1:5" ht="15">
      <c r="A5" s="7" t="s">
        <v>8</v>
      </c>
      <c r="B5" s="7" t="s">
        <v>9</v>
      </c>
      <c r="C5" s="8" t="s">
        <v>8</v>
      </c>
      <c r="D5" s="9" t="str">
        <f>VLOOKUP(C5,'DM TK mới'!$C$5:$D$292,2,0)</f>
        <v>Tài sản nhận giữ hộ, nhận gia công</v>
      </c>
      <c r="E5" s="10" t="s">
        <v>7</v>
      </c>
    </row>
    <row r="6" spans="1:5" ht="15">
      <c r="A6" s="7" t="s">
        <v>10</v>
      </c>
      <c r="B6" s="7" t="s">
        <v>11</v>
      </c>
      <c r="C6" s="8"/>
      <c r="D6" s="9"/>
      <c r="E6" s="10" t="s">
        <v>12</v>
      </c>
    </row>
    <row r="7" spans="1:5" ht="15">
      <c r="A7" s="7" t="s">
        <v>13</v>
      </c>
      <c r="B7" s="7" t="s">
        <v>14</v>
      </c>
      <c r="C7" s="8"/>
      <c r="D7" s="9"/>
      <c r="E7" s="10" t="s">
        <v>12</v>
      </c>
    </row>
    <row r="8" spans="1:5" ht="15">
      <c r="A8" s="7" t="s">
        <v>15</v>
      </c>
      <c r="B8" s="7" t="s">
        <v>16</v>
      </c>
      <c r="C8" s="8" t="s">
        <v>15</v>
      </c>
      <c r="D8" s="9" t="str">
        <f>VLOOKUP(C8,'DM TK mới'!$C$5:$D$292,2,0)</f>
        <v>Ngoại tệ các loại</v>
      </c>
      <c r="E8" s="10"/>
    </row>
    <row r="9" spans="1:5" ht="15">
      <c r="A9" s="11" t="s">
        <v>17</v>
      </c>
      <c r="B9" s="11" t="s">
        <v>18</v>
      </c>
      <c r="C9" s="8" t="s">
        <v>19</v>
      </c>
      <c r="D9" s="9" t="str">
        <f>VLOOKUP(C9,'DM TK mới'!$C$5:$D$292,2,0)</f>
        <v>Năm trước</v>
      </c>
      <c r="E9" s="10" t="s">
        <v>20</v>
      </c>
    </row>
    <row r="10" spans="1:5" ht="15">
      <c r="A10" s="7" t="s">
        <v>19</v>
      </c>
      <c r="B10" s="7" t="s">
        <v>21</v>
      </c>
      <c r="C10" s="8" t="s">
        <v>22</v>
      </c>
      <c r="D10" s="9" t="str">
        <f>VLOOKUP(C10,'DM TK mới'!$C$5:$D$292,2,0)</f>
        <v>Dự toán chi thường xuyên</v>
      </c>
      <c r="E10" s="10" t="s">
        <v>20</v>
      </c>
    </row>
    <row r="11" spans="1:5" ht="15">
      <c r="A11" s="7"/>
      <c r="B11" s="7"/>
      <c r="C11" s="8" t="s">
        <v>23</v>
      </c>
      <c r="D11" s="9" t="s">
        <v>24</v>
      </c>
      <c r="E11" s="10" t="s">
        <v>20</v>
      </c>
    </row>
    <row r="12" spans="1:5" ht="15">
      <c r="A12" s="7"/>
      <c r="B12" s="7"/>
      <c r="C12" s="8" t="s">
        <v>25</v>
      </c>
      <c r="D12" s="9" t="s">
        <v>26</v>
      </c>
      <c r="E12" s="10" t="s">
        <v>20</v>
      </c>
    </row>
    <row r="13" spans="1:5" ht="15">
      <c r="A13" s="7" t="s">
        <v>27</v>
      </c>
      <c r="B13" s="7" t="s">
        <v>28</v>
      </c>
      <c r="C13" s="8" t="s">
        <v>29</v>
      </c>
      <c r="D13" s="9" t="str">
        <f>VLOOKUP(C13,'DM TK mới'!$C$5:$D$292,2,0)</f>
        <v>Dự toán chi không thường xuyên</v>
      </c>
      <c r="E13" s="10" t="s">
        <v>20</v>
      </c>
    </row>
    <row r="14" spans="1:5" ht="15">
      <c r="A14" s="7"/>
      <c r="B14" s="7"/>
      <c r="C14" s="8" t="s">
        <v>30</v>
      </c>
      <c r="D14" s="9" t="s">
        <v>24</v>
      </c>
      <c r="E14" s="10" t="s">
        <v>20</v>
      </c>
    </row>
    <row r="15" spans="1:5" ht="15">
      <c r="A15" s="7"/>
      <c r="B15" s="7"/>
      <c r="C15" s="8" t="s">
        <v>31</v>
      </c>
      <c r="D15" s="9" t="s">
        <v>26</v>
      </c>
      <c r="E15" s="10" t="s">
        <v>20</v>
      </c>
    </row>
    <row r="16" spans="1:5" ht="15">
      <c r="A16" s="7"/>
      <c r="B16" s="7"/>
      <c r="C16" s="8" t="s">
        <v>27</v>
      </c>
      <c r="D16" s="9" t="str">
        <f>VLOOKUP(C16,'DM TK mới'!$C$5:$D$292,2,0)</f>
        <v>Năm nay</v>
      </c>
      <c r="E16" s="10" t="s">
        <v>20</v>
      </c>
    </row>
    <row r="17" spans="1:5" ht="15">
      <c r="A17" s="7"/>
      <c r="B17" s="7"/>
      <c r="C17" s="8" t="s">
        <v>32</v>
      </c>
      <c r="D17" s="9" t="str">
        <f>VLOOKUP(C17,'DM TK mới'!$C$5:$D$292,2,0)</f>
        <v>Dự toán chi thường xuyên</v>
      </c>
      <c r="E17" s="10" t="s">
        <v>20</v>
      </c>
    </row>
    <row r="18" spans="1:5" ht="15">
      <c r="A18" s="7"/>
      <c r="B18" s="7"/>
      <c r="C18" s="8" t="s">
        <v>33</v>
      </c>
      <c r="D18" s="9" t="s">
        <v>24</v>
      </c>
      <c r="E18" s="10" t="s">
        <v>20</v>
      </c>
    </row>
    <row r="19" spans="1:5" ht="15">
      <c r="A19" s="7"/>
      <c r="B19" s="7"/>
      <c r="C19" s="8" t="s">
        <v>34</v>
      </c>
      <c r="D19" s="9" t="s">
        <v>26</v>
      </c>
      <c r="E19" s="10" t="s">
        <v>20</v>
      </c>
    </row>
    <row r="20" spans="1:5" ht="15">
      <c r="A20" s="7"/>
      <c r="B20" s="7"/>
      <c r="C20" s="8" t="s">
        <v>35</v>
      </c>
      <c r="D20" s="9" t="str">
        <f>VLOOKUP(C20,'DM TK mới'!$C$5:$D$292,2,0)</f>
        <v>Dự toán chi không thường xuyên</v>
      </c>
      <c r="E20" s="10" t="s">
        <v>20</v>
      </c>
    </row>
    <row r="21" spans="1:5" ht="15">
      <c r="A21" s="7"/>
      <c r="B21" s="7"/>
      <c r="C21" s="8" t="s">
        <v>36</v>
      </c>
      <c r="D21" s="9" t="s">
        <v>24</v>
      </c>
      <c r="E21" s="10" t="s">
        <v>20</v>
      </c>
    </row>
    <row r="22" spans="1:5" ht="15">
      <c r="A22" s="7"/>
      <c r="B22" s="7"/>
      <c r="C22" s="8" t="s">
        <v>37</v>
      </c>
      <c r="D22" s="9" t="s">
        <v>26</v>
      </c>
      <c r="E22" s="10" t="s">
        <v>20</v>
      </c>
    </row>
    <row r="23" spans="1:5" ht="15">
      <c r="A23" s="11" t="s">
        <v>38</v>
      </c>
      <c r="B23" s="11" t="s">
        <v>39</v>
      </c>
      <c r="C23" s="8" t="s">
        <v>38</v>
      </c>
      <c r="D23" s="9" t="str">
        <f>VLOOKUP(C23,'DM TK mới'!$C$5:$D$292,2,0)</f>
        <v>Dự toán đầu tư XDCB</v>
      </c>
      <c r="E23" s="10"/>
    </row>
    <row r="24" spans="1:5" ht="16.5" customHeight="1">
      <c r="A24" s="7" t="s">
        <v>40</v>
      </c>
      <c r="B24" s="7" t="s">
        <v>39</v>
      </c>
      <c r="C24" s="8" t="s">
        <v>22</v>
      </c>
      <c r="D24" s="9" t="str">
        <f>VLOOKUP(C24,'DM TK mới'!$C$5:$D$292,2,0)</f>
        <v>Dự toán chi thường xuyên</v>
      </c>
      <c r="E24" s="10"/>
    </row>
    <row r="25" spans="1:5" ht="15">
      <c r="A25" s="7" t="s">
        <v>41</v>
      </c>
      <c r="B25" s="7" t="s">
        <v>42</v>
      </c>
      <c r="C25" s="8" t="s">
        <v>40</v>
      </c>
      <c r="D25" s="9" t="str">
        <f>VLOOKUP(C25,'DM TK mới'!$C$5:$D$292,2,0)</f>
        <v>Năm trước</v>
      </c>
      <c r="E25" s="10" t="s">
        <v>20</v>
      </c>
    </row>
    <row r="26" spans="1:5" ht="15">
      <c r="A26" s="7"/>
      <c r="B26" s="7"/>
      <c r="C26" s="8" t="s">
        <v>43</v>
      </c>
      <c r="D26" s="9" t="s">
        <v>24</v>
      </c>
      <c r="E26" s="10" t="s">
        <v>20</v>
      </c>
    </row>
    <row r="27" spans="1:5" ht="15">
      <c r="A27" s="7"/>
      <c r="B27" s="7"/>
      <c r="C27" s="8" t="s">
        <v>44</v>
      </c>
      <c r="D27" s="9" t="s">
        <v>26</v>
      </c>
      <c r="E27" s="10" t="s">
        <v>20</v>
      </c>
    </row>
    <row r="28" spans="1:5" ht="15">
      <c r="A28" s="7"/>
      <c r="B28" s="7"/>
      <c r="C28" s="8" t="s">
        <v>41</v>
      </c>
      <c r="D28" s="9" t="str">
        <f>VLOOKUP(C28,'DM TK mới'!$C$5:$D$292,2,0)</f>
        <v>Năm nay</v>
      </c>
      <c r="E28" s="10" t="s">
        <v>20</v>
      </c>
    </row>
    <row r="29" spans="1:5" ht="15">
      <c r="A29" s="7"/>
      <c r="B29" s="7"/>
      <c r="C29" s="8" t="s">
        <v>45</v>
      </c>
      <c r="D29" s="9" t="s">
        <v>24</v>
      </c>
      <c r="E29" s="10" t="s">
        <v>20</v>
      </c>
    </row>
    <row r="30" spans="1:5" ht="15">
      <c r="A30" s="7"/>
      <c r="B30" s="7"/>
      <c r="C30" s="8" t="s">
        <v>46</v>
      </c>
      <c r="D30" s="9" t="s">
        <v>26</v>
      </c>
      <c r="E30" s="10" t="s">
        <v>20</v>
      </c>
    </row>
    <row r="31" spans="1:5" ht="15">
      <c r="A31" s="7"/>
      <c r="B31" s="7"/>
      <c r="C31" s="8" t="s">
        <v>47</v>
      </c>
      <c r="D31" s="9" t="str">
        <f>VLOOKUP(C31,'DM TK mới'!$C$5:$D$292,2,0)</f>
        <v>Năm sau</v>
      </c>
      <c r="E31" s="10" t="s">
        <v>20</v>
      </c>
    </row>
    <row r="32" spans="1:5" ht="15">
      <c r="A32" s="7"/>
      <c r="B32" s="7"/>
      <c r="C32" s="8" t="s">
        <v>48</v>
      </c>
      <c r="D32" s="9" t="s">
        <v>24</v>
      </c>
      <c r="E32" s="10" t="s">
        <v>20</v>
      </c>
    </row>
    <row r="33" spans="1:5" ht="15">
      <c r="A33" s="7"/>
      <c r="B33" s="7"/>
      <c r="C33" s="8" t="s">
        <v>49</v>
      </c>
      <c r="D33" s="9" t="s">
        <v>26</v>
      </c>
      <c r="E33" s="10" t="s">
        <v>20</v>
      </c>
    </row>
    <row r="34" spans="1:5" ht="15">
      <c r="A34" s="7"/>
      <c r="B34" s="7"/>
      <c r="C34" s="12" t="s">
        <v>50</v>
      </c>
      <c r="D34" s="9" t="str">
        <f>VLOOKUP(C34,'DM TK mới'!$C$5:$D$292,2,0)</f>
        <v>Dự toán vay nợ nước ngoài</v>
      </c>
      <c r="E34" s="10" t="s">
        <v>20</v>
      </c>
    </row>
    <row r="35" spans="1:5" ht="15">
      <c r="A35" s="7"/>
      <c r="B35" s="7"/>
      <c r="C35" s="8" t="s">
        <v>51</v>
      </c>
      <c r="D35" s="9" t="str">
        <f>VLOOKUP(C35,'DM TK mới'!$C$5:$D$292,2,0)</f>
        <v>Năm trước</v>
      </c>
      <c r="E35" s="10" t="s">
        <v>20</v>
      </c>
    </row>
    <row r="36" spans="1:5" ht="15">
      <c r="A36" s="7"/>
      <c r="B36" s="7"/>
      <c r="C36" s="8" t="s">
        <v>52</v>
      </c>
      <c r="D36" s="9" t="str">
        <f>VLOOKUP(C36,'DM TK mới'!$C$5:$D$292,2,0)</f>
        <v>Tạm ứng</v>
      </c>
      <c r="E36" s="10" t="s">
        <v>20</v>
      </c>
    </row>
    <row r="37" spans="1:5" ht="15">
      <c r="A37" s="7"/>
      <c r="B37" s="7"/>
      <c r="C37" s="8" t="s">
        <v>53</v>
      </c>
      <c r="D37" s="9" t="str">
        <f>VLOOKUP(C37,'DM TK mới'!$C$5:$D$292,2,0)</f>
        <v>Thực chi</v>
      </c>
      <c r="E37" s="10" t="s">
        <v>20</v>
      </c>
    </row>
    <row r="38" spans="1:5" ht="15">
      <c r="A38" s="7"/>
      <c r="B38" s="7"/>
      <c r="C38" s="8" t="s">
        <v>54</v>
      </c>
      <c r="D38" s="9" t="str">
        <f>VLOOKUP(C38,'DM TK mới'!$C$5:$D$292,2,0)</f>
        <v>Năm nay</v>
      </c>
      <c r="E38" s="10" t="s">
        <v>20</v>
      </c>
    </row>
    <row r="39" spans="1:5" ht="15">
      <c r="A39" s="7"/>
      <c r="B39" s="7"/>
      <c r="C39" s="8" t="s">
        <v>55</v>
      </c>
      <c r="D39" s="9" t="str">
        <f>VLOOKUP(C39,'DM TK mới'!$C$5:$D$292,2,0)</f>
        <v>Tạm ứng</v>
      </c>
      <c r="E39" s="10" t="s">
        <v>20</v>
      </c>
    </row>
    <row r="40" spans="1:5" ht="15">
      <c r="A40" s="7"/>
      <c r="B40" s="7"/>
      <c r="C40" s="8" t="s">
        <v>56</v>
      </c>
      <c r="D40" s="9" t="str">
        <f>VLOOKUP(C40,'DM TK mới'!$C$5:$D$292,2,0)</f>
        <v>Thực chi</v>
      </c>
      <c r="E40" s="10" t="s">
        <v>20</v>
      </c>
    </row>
    <row r="41" spans="1:5" ht="15">
      <c r="A41" s="7"/>
      <c r="B41" s="7"/>
      <c r="C41" s="8" t="s">
        <v>57</v>
      </c>
      <c r="D41" s="9" t="str">
        <f>VLOOKUP(C41,'DM TK mới'!$C$5:$D$292,2,0)</f>
        <v>Lệnh chi tiền thực chi</v>
      </c>
      <c r="E41" s="10" t="s">
        <v>20</v>
      </c>
    </row>
    <row r="42" spans="1:5" ht="15">
      <c r="A42" s="7"/>
      <c r="B42" s="7"/>
      <c r="C42" s="8" t="s">
        <v>58</v>
      </c>
      <c r="D42" s="9" t="str">
        <f>VLOOKUP(C42,'DM TK mới'!$C$5:$D$292,2,0)</f>
        <v>Năm trước</v>
      </c>
      <c r="E42" s="10" t="s">
        <v>20</v>
      </c>
    </row>
    <row r="43" spans="1:5" ht="15">
      <c r="A43" s="7"/>
      <c r="B43" s="7"/>
      <c r="C43" s="8" t="s">
        <v>59</v>
      </c>
      <c r="D43" s="9" t="str">
        <f>VLOOKUP(C43,'DM TK mới'!$C$5:$D$292,2,0)</f>
        <v>Chi thường xuyên</v>
      </c>
      <c r="E43" s="10" t="s">
        <v>20</v>
      </c>
    </row>
    <row r="44" spans="1:5" ht="15">
      <c r="A44" s="7"/>
      <c r="B44" s="7"/>
      <c r="C44" s="8" t="s">
        <v>60</v>
      </c>
      <c r="D44" s="9" t="str">
        <f>VLOOKUP(C44,'DM TK mới'!$C$5:$D$292,2,0)</f>
        <v>Chi không thường xuyên</v>
      </c>
      <c r="E44" s="10" t="s">
        <v>20</v>
      </c>
    </row>
    <row r="45" spans="1:5" ht="15">
      <c r="A45" s="7"/>
      <c r="B45" s="7"/>
      <c r="C45" s="8" t="s">
        <v>61</v>
      </c>
      <c r="D45" s="9" t="str">
        <f>VLOOKUP(C45,'DM TK mới'!$C$5:$D$292,2,0)</f>
        <v>Năm nay</v>
      </c>
      <c r="E45" s="10" t="s">
        <v>20</v>
      </c>
    </row>
    <row r="46" spans="1:5" ht="15">
      <c r="A46" s="7"/>
      <c r="B46" s="7"/>
      <c r="C46" s="8" t="s">
        <v>62</v>
      </c>
      <c r="D46" s="9" t="str">
        <f>VLOOKUP(C46,'DM TK mới'!$C$5:$D$292,2,0)</f>
        <v>Chi thường xuyên</v>
      </c>
      <c r="E46" s="10" t="s">
        <v>20</v>
      </c>
    </row>
    <row r="47" spans="1:5" ht="15">
      <c r="A47" s="7"/>
      <c r="B47" s="7"/>
      <c r="C47" s="8" t="s">
        <v>63</v>
      </c>
      <c r="D47" s="9" t="str">
        <f>VLOOKUP(C47,'DM TK mới'!$C$5:$D$292,2,0)</f>
        <v>Chi không thường xuyên</v>
      </c>
      <c r="E47" s="10" t="s">
        <v>20</v>
      </c>
    </row>
    <row r="48" spans="1:5" ht="15">
      <c r="A48" s="7"/>
      <c r="B48" s="7"/>
      <c r="C48" s="8" t="s">
        <v>64</v>
      </c>
      <c r="D48" s="9" t="str">
        <f>VLOOKUP(C48,'DM TK mới'!$C$5:$D$292,2,0)</f>
        <v>Lệnh chi tiền tạm ứng</v>
      </c>
      <c r="E48" s="10" t="s">
        <v>20</v>
      </c>
    </row>
    <row r="49" spans="1:5" ht="15">
      <c r="A49" s="7"/>
      <c r="B49" s="7"/>
      <c r="C49" s="8" t="s">
        <v>65</v>
      </c>
      <c r="D49" s="9" t="str">
        <f>VLOOKUP(C49,'DM TK mới'!$C$5:$D$292,2,0)</f>
        <v>Năm trước</v>
      </c>
      <c r="E49" s="10" t="s">
        <v>20</v>
      </c>
    </row>
    <row r="50" spans="1:5" ht="15">
      <c r="A50" s="7"/>
      <c r="B50" s="7"/>
      <c r="C50" s="8" t="s">
        <v>66</v>
      </c>
      <c r="D50" s="9" t="str">
        <f>VLOOKUP(C50,'DM TK mới'!$C$5:$D$292,2,0)</f>
        <v>Chi thường xuyên</v>
      </c>
      <c r="E50" s="10" t="s">
        <v>20</v>
      </c>
    </row>
    <row r="51" spans="1:5" ht="15">
      <c r="A51" s="7"/>
      <c r="B51" s="7"/>
      <c r="C51" s="8" t="s">
        <v>67</v>
      </c>
      <c r="D51" s="9" t="str">
        <f>VLOOKUP(C51,'DM TK mới'!$C$5:$D$292,2,0)</f>
        <v>Chi không thường xuyên</v>
      </c>
      <c r="E51" s="10" t="s">
        <v>20</v>
      </c>
    </row>
    <row r="52" spans="1:5" ht="15">
      <c r="A52" s="7"/>
      <c r="B52" s="7"/>
      <c r="C52" s="8" t="s">
        <v>68</v>
      </c>
      <c r="D52" s="9" t="str">
        <f>VLOOKUP(C52,'DM TK mới'!$C$5:$D$292,2,0)</f>
        <v>Năm nay</v>
      </c>
      <c r="E52" s="10" t="s">
        <v>20</v>
      </c>
    </row>
    <row r="53" spans="1:5" ht="15">
      <c r="A53" s="7"/>
      <c r="B53" s="7"/>
      <c r="C53" s="8" t="s">
        <v>69</v>
      </c>
      <c r="D53" s="9" t="str">
        <f>VLOOKUP(C53,'DM TK mới'!$C$5:$D$292,2,0)</f>
        <v>Chi thường xuyên</v>
      </c>
      <c r="E53" s="10" t="s">
        <v>20</v>
      </c>
    </row>
    <row r="54" spans="1:5" ht="15">
      <c r="A54" s="7"/>
      <c r="B54" s="7"/>
      <c r="C54" s="8" t="s">
        <v>70</v>
      </c>
      <c r="D54" s="9" t="str">
        <f>VLOOKUP(C54,'DM TK mới'!$C$5:$D$292,2,0)</f>
        <v>Chi không thường xuyên</v>
      </c>
      <c r="E54" s="10" t="s">
        <v>20</v>
      </c>
    </row>
    <row r="55" spans="1:5" ht="15">
      <c r="A55" s="7"/>
      <c r="B55" s="7"/>
      <c r="C55" s="8" t="s">
        <v>71</v>
      </c>
      <c r="D55" s="9" t="str">
        <f>VLOOKUP(C55,'DM TK mới'!$C$5:$D$292,2,0)</f>
        <v>Phí được khấu trừ, để lại</v>
      </c>
      <c r="E55" s="10" t="s">
        <v>20</v>
      </c>
    </row>
    <row r="56" spans="1:5" ht="15">
      <c r="A56" s="7"/>
      <c r="B56" s="7"/>
      <c r="C56" s="8" t="s">
        <v>72</v>
      </c>
      <c r="D56" s="9" t="str">
        <f>VLOOKUP(C56,'DM TK mới'!$C$5:$D$292,2,0)</f>
        <v>Chi thường xuyên</v>
      </c>
      <c r="E56" s="10" t="s">
        <v>20</v>
      </c>
    </row>
    <row r="57" spans="1:5" ht="15">
      <c r="A57" s="7"/>
      <c r="B57" s="7"/>
      <c r="C57" s="8" t="s">
        <v>73</v>
      </c>
      <c r="D57" s="9" t="str">
        <f>VLOOKUP(C57,'DM TK mới'!$C$5:$D$292,2,0)</f>
        <v>Chi không thường xuyên</v>
      </c>
      <c r="E57" s="10" t="s">
        <v>20</v>
      </c>
    </row>
    <row r="58" spans="1:5" ht="15">
      <c r="A58" s="7"/>
      <c r="B58" s="7"/>
      <c r="C58" s="8" t="s">
        <v>74</v>
      </c>
      <c r="D58" s="9" t="str">
        <f>VLOOKUP(C58,'DM TK mới'!$C$5:$D$292,2,0)</f>
        <v>Thu hoạt động khác được để lại</v>
      </c>
      <c r="E58" s="10" t="s">
        <v>20</v>
      </c>
    </row>
    <row r="59" spans="1:5" ht="15">
      <c r="A59" s="7"/>
      <c r="B59" s="7"/>
      <c r="C59" s="8" t="s">
        <v>75</v>
      </c>
      <c r="D59" s="9" t="str">
        <f>VLOOKUP(C59,'DM TK mới'!$C$5:$D$292,2,0)</f>
        <v>Chi thường xuyên</v>
      </c>
      <c r="E59" s="10" t="s">
        <v>20</v>
      </c>
    </row>
    <row r="60" spans="1:5" ht="15">
      <c r="A60" s="7"/>
      <c r="B60" s="7"/>
      <c r="C60" s="8" t="s">
        <v>76</v>
      </c>
      <c r="D60" s="9" t="str">
        <f>VLOOKUP(C60,'DM TK mới'!$C$5:$D$292,2,0)</f>
        <v>Chi không thường xuyên</v>
      </c>
      <c r="E60" s="10" t="s">
        <v>20</v>
      </c>
    </row>
    <row r="61" spans="1:5" ht="15">
      <c r="A61" s="11">
        <v>111</v>
      </c>
      <c r="B61" s="11" t="s">
        <v>77</v>
      </c>
      <c r="C61" s="11">
        <v>111</v>
      </c>
      <c r="D61" s="11" t="s">
        <v>77</v>
      </c>
      <c r="E61" s="10" t="s">
        <v>7</v>
      </c>
    </row>
    <row r="62" spans="1:5" ht="15">
      <c r="A62" s="7">
        <v>1111</v>
      </c>
      <c r="B62" s="7" t="s">
        <v>78</v>
      </c>
      <c r="C62" s="8">
        <v>1111</v>
      </c>
      <c r="D62" s="9" t="str">
        <f>VLOOKUP(C62,'DM TK mới'!$C$5:$D$292,2,0)</f>
        <v>Tiền Việt Nam</v>
      </c>
      <c r="E62" s="10" t="s">
        <v>7</v>
      </c>
    </row>
    <row r="63" spans="1:5" ht="15">
      <c r="A63" s="7">
        <v>1112</v>
      </c>
      <c r="B63" s="7" t="s">
        <v>79</v>
      </c>
      <c r="C63" s="8">
        <v>1112</v>
      </c>
      <c r="D63" s="9" t="str">
        <f>VLOOKUP(C63,'DM TK mới'!$C$5:$D$292,2,0)</f>
        <v>Ngoại tệ</v>
      </c>
      <c r="E63" s="10" t="s">
        <v>7</v>
      </c>
    </row>
    <row r="64" spans="1:5" ht="15">
      <c r="A64" s="7">
        <v>1113</v>
      </c>
      <c r="B64" s="7" t="s">
        <v>80</v>
      </c>
      <c r="C64" s="8">
        <v>121</v>
      </c>
      <c r="D64" s="9" t="str">
        <f>VLOOKUP(C64,'DM TK mới'!$C$5:$D$292,2,0)</f>
        <v>Đầu tư tài chính</v>
      </c>
      <c r="E64" s="10"/>
    </row>
    <row r="65" spans="1:5" ht="15">
      <c r="A65" s="11">
        <v>112</v>
      </c>
      <c r="B65" s="11" t="s">
        <v>81</v>
      </c>
      <c r="C65" s="11">
        <v>112</v>
      </c>
      <c r="D65" s="11" t="s">
        <v>81</v>
      </c>
      <c r="E65" s="10" t="s">
        <v>7</v>
      </c>
    </row>
    <row r="66" spans="1:5" ht="15">
      <c r="A66" s="7">
        <v>1121</v>
      </c>
      <c r="B66" s="7" t="s">
        <v>78</v>
      </c>
      <c r="C66" s="8">
        <v>1121</v>
      </c>
      <c r="D66" s="9" t="str">
        <f>VLOOKUP(C66,'DM TK mới'!$C$5:$D$292,2,0)</f>
        <v>Tiền Việt Nam</v>
      </c>
      <c r="E66" s="10"/>
    </row>
    <row r="67" spans="1:5" ht="15">
      <c r="A67" s="7">
        <v>1122</v>
      </c>
      <c r="B67" s="7" t="s">
        <v>79</v>
      </c>
      <c r="C67" s="8">
        <v>1122</v>
      </c>
      <c r="D67" s="9" t="str">
        <f>VLOOKUP(C67,'DM TK mới'!$C$5:$D$292,2,0)</f>
        <v>Ngoại tệ</v>
      </c>
      <c r="E67" s="10"/>
    </row>
    <row r="68" spans="1:5" ht="15">
      <c r="A68" s="7">
        <v>1123</v>
      </c>
      <c r="B68" s="7" t="s">
        <v>80</v>
      </c>
      <c r="C68" s="8">
        <v>121</v>
      </c>
      <c r="D68" s="9" t="str">
        <f>VLOOKUP(C68,'DM TK mới'!$C$5:$D$292,2,0)</f>
        <v>Đầu tư tài chính</v>
      </c>
      <c r="E68" s="10"/>
    </row>
    <row r="69" spans="1:5" ht="15">
      <c r="A69" s="7">
        <v>113</v>
      </c>
      <c r="B69" s="7" t="s">
        <v>82</v>
      </c>
      <c r="C69" s="8">
        <v>113</v>
      </c>
      <c r="D69" s="9" t="str">
        <f>VLOOKUP(C69,'DM TK mới'!$C$5:$D$292,2,0)</f>
        <v>Tiền đang chuyển</v>
      </c>
      <c r="E69" s="10" t="s">
        <v>7</v>
      </c>
    </row>
    <row r="70" spans="1:5" ht="15">
      <c r="A70" s="11">
        <v>121</v>
      </c>
      <c r="B70" s="11" t="s">
        <v>83</v>
      </c>
      <c r="C70" s="11">
        <v>121</v>
      </c>
      <c r="D70" s="11" t="s">
        <v>83</v>
      </c>
      <c r="E70" s="10" t="s">
        <v>7</v>
      </c>
    </row>
    <row r="71" spans="1:5" ht="30">
      <c r="A71" s="7">
        <v>1211</v>
      </c>
      <c r="B71" s="7" t="s">
        <v>84</v>
      </c>
      <c r="C71" s="8">
        <v>121</v>
      </c>
      <c r="D71" s="9" t="str">
        <f>VLOOKUP(C71,'DM TK mới'!$C$5:$D$292,2,0)</f>
        <v>Đầu tư tài chính</v>
      </c>
      <c r="E71" s="10" t="s">
        <v>85</v>
      </c>
    </row>
    <row r="72" spans="1:5" ht="30">
      <c r="A72" s="7">
        <v>1218</v>
      </c>
      <c r="B72" s="7" t="s">
        <v>86</v>
      </c>
      <c r="C72" s="8">
        <v>121</v>
      </c>
      <c r="D72" s="9" t="str">
        <f>VLOOKUP(C72,'DM TK mới'!$C$5:$D$292,2,0)</f>
        <v>Đầu tư tài chính</v>
      </c>
      <c r="E72" s="10" t="s">
        <v>85</v>
      </c>
    </row>
    <row r="73" spans="1:5" ht="15">
      <c r="A73" s="7"/>
      <c r="B73" s="7"/>
      <c r="C73" s="8">
        <v>137</v>
      </c>
      <c r="D73" s="9" t="str">
        <f>VLOOKUP(C73,'DM TK mới'!$C$5:$D$292,2,0)</f>
        <v>Tạm chi</v>
      </c>
      <c r="E73" s="10" t="s">
        <v>20</v>
      </c>
    </row>
    <row r="74" spans="1:5" ht="15">
      <c r="A74" s="7">
        <v>152</v>
      </c>
      <c r="B74" s="7" t="s">
        <v>87</v>
      </c>
      <c r="C74" s="8">
        <v>152</v>
      </c>
      <c r="D74" s="9" t="str">
        <f>VLOOKUP(C74,'DM TK mới'!C28:D315,2,0)</f>
        <v>Nguyên liệu, vật liệu</v>
      </c>
      <c r="E74" s="10" t="s">
        <v>7</v>
      </c>
    </row>
    <row r="75" spans="1:5" ht="15">
      <c r="A75" s="7">
        <v>153</v>
      </c>
      <c r="B75" s="7" t="s">
        <v>88</v>
      </c>
      <c r="C75" s="8">
        <v>153</v>
      </c>
      <c r="D75" s="9" t="str">
        <f>VLOOKUP(C75,'DM TK mới'!C29:D316,2,0)</f>
        <v>Công cụ, dụng cụ</v>
      </c>
      <c r="E75" s="10" t="s">
        <v>7</v>
      </c>
    </row>
    <row r="76" spans="1:5" ht="15">
      <c r="A76" s="11">
        <v>155</v>
      </c>
      <c r="B76" s="11" t="s">
        <v>89</v>
      </c>
      <c r="C76" s="11">
        <v>155</v>
      </c>
      <c r="D76" s="11" t="s">
        <v>89</v>
      </c>
      <c r="E76" s="10"/>
    </row>
    <row r="77" spans="1:5" ht="15">
      <c r="A77" s="7">
        <v>1551</v>
      </c>
      <c r="B77" s="7" t="s">
        <v>90</v>
      </c>
      <c r="C77" s="8">
        <v>155</v>
      </c>
      <c r="D77" s="9" t="str">
        <f>VLOOKUP(C77,'DM TK mới'!C31:D318,2,0)</f>
        <v>Sản phẩm</v>
      </c>
      <c r="E77" s="10" t="s">
        <v>7</v>
      </c>
    </row>
    <row r="78" spans="1:5" ht="15">
      <c r="A78" s="7">
        <v>1552</v>
      </c>
      <c r="B78" s="7" t="s">
        <v>91</v>
      </c>
      <c r="C78" s="8">
        <v>156</v>
      </c>
      <c r="D78" s="9" t="str">
        <f>VLOOKUP(C78,'DM TK mới'!C32:D319,2,0)</f>
        <v>Hàng hóa</v>
      </c>
      <c r="E78" s="10" t="s">
        <v>7</v>
      </c>
    </row>
    <row r="79" spans="1:5" ht="15">
      <c r="A79" s="11">
        <v>211</v>
      </c>
      <c r="B79" s="11" t="s">
        <v>92</v>
      </c>
      <c r="C79" s="11">
        <v>211</v>
      </c>
      <c r="D79" s="11" t="s">
        <v>92</v>
      </c>
      <c r="E79" s="10" t="s">
        <v>7</v>
      </c>
    </row>
    <row r="80" spans="1:5" ht="15">
      <c r="A80" s="7">
        <v>2111</v>
      </c>
      <c r="B80" s="7" t="s">
        <v>93</v>
      </c>
      <c r="C80" s="8">
        <v>2111</v>
      </c>
      <c r="D80" s="9" t="str">
        <f>VLOOKUP(C80,'DM TK mới'!$C$5:$D$292,2,0)</f>
        <v>Nhà cửa, vật kiến trúc</v>
      </c>
      <c r="E80" s="10" t="s">
        <v>7</v>
      </c>
    </row>
    <row r="81" spans="1:5" ht="15">
      <c r="A81" s="7">
        <v>2112</v>
      </c>
      <c r="B81" s="7" t="s">
        <v>94</v>
      </c>
      <c r="C81" s="8">
        <v>2113</v>
      </c>
      <c r="D81" s="9" t="str">
        <f>VLOOKUP(C81,'DM TK mới'!$C$5:$D$292,2,0)</f>
        <v>Máy móc thiết bị</v>
      </c>
      <c r="E81" s="10" t="s">
        <v>7</v>
      </c>
    </row>
    <row r="82" spans="1:5" ht="15">
      <c r="A82" s="7">
        <v>2113</v>
      </c>
      <c r="B82" s="7" t="s">
        <v>95</v>
      </c>
      <c r="C82" s="8">
        <v>2112</v>
      </c>
      <c r="D82" s="9" t="str">
        <f>VLOOKUP(C82,'DM TK mới'!$C$5:$D$292,2,0)</f>
        <v>Phương tiện vận tải</v>
      </c>
      <c r="E82" s="10" t="s">
        <v>7</v>
      </c>
    </row>
    <row r="83" spans="1:5" ht="15">
      <c r="A83" s="7">
        <v>2114</v>
      </c>
      <c r="B83" s="7" t="s">
        <v>96</v>
      </c>
      <c r="C83" s="8">
        <v>2114</v>
      </c>
      <c r="D83" s="9" t="str">
        <f>VLOOKUP(C83,'DM TK mới'!$C$5:$D$292,2,0)</f>
        <v>Thiết bị truyền dẫn</v>
      </c>
      <c r="E83" s="10" t="s">
        <v>7</v>
      </c>
    </row>
    <row r="84" spans="1:5" ht="30">
      <c r="A84" s="7">
        <v>2115</v>
      </c>
      <c r="B84" s="7" t="s">
        <v>97</v>
      </c>
      <c r="C84" s="8">
        <v>2116</v>
      </c>
      <c r="D84" s="9" t="str">
        <f>VLOOKUP(C84,'DM TK mới'!$C$5:$D$292,2,0)</f>
        <v>Cây lâu năm, súc vật làm việc và/hoặc cho sản phẩm</v>
      </c>
      <c r="E84" s="10" t="s">
        <v>7</v>
      </c>
    </row>
    <row r="85" spans="1:5" ht="15">
      <c r="A85" s="7">
        <v>2118</v>
      </c>
      <c r="B85" s="7" t="s">
        <v>98</v>
      </c>
      <c r="C85" s="8">
        <v>2118</v>
      </c>
      <c r="D85" s="9" t="str">
        <f>VLOOKUP(C85,'DM TK mới'!$C$5:$D$292,2,0)</f>
        <v>Tài sản cố định hữu hình khác</v>
      </c>
      <c r="E85" s="10" t="s">
        <v>7</v>
      </c>
    </row>
    <row r="86" spans="1:5" ht="15">
      <c r="A86" s="7">
        <v>213</v>
      </c>
      <c r="B86" s="7" t="s">
        <v>99</v>
      </c>
      <c r="C86" s="8">
        <v>2138</v>
      </c>
      <c r="D86" s="9" t="str">
        <f>VLOOKUP(C86,'DM TK mới'!$C$5:$D$292,2,0)</f>
        <v>TSCĐ vô hình khác</v>
      </c>
      <c r="E86" s="10" t="s">
        <v>7</v>
      </c>
    </row>
    <row r="87" spans="1:5" ht="15">
      <c r="A87" s="11">
        <v>214</v>
      </c>
      <c r="B87" s="11" t="s">
        <v>100</v>
      </c>
      <c r="C87" s="8"/>
      <c r="D87" s="9"/>
      <c r="E87" s="10" t="s">
        <v>7</v>
      </c>
    </row>
    <row r="88" spans="1:5" ht="15">
      <c r="A88" s="7">
        <v>2141</v>
      </c>
      <c r="B88" s="7" t="s">
        <v>101</v>
      </c>
      <c r="C88" s="8">
        <v>2141</v>
      </c>
      <c r="D88" s="9" t="str">
        <f>VLOOKUP(C88,'DM TK mới'!$C$5:$D$292,2,0)</f>
        <v>Khấu hao và hao mòn lũy kế tài sản cố định hữu hình</v>
      </c>
      <c r="E88" s="10" t="s">
        <v>7</v>
      </c>
    </row>
    <row r="89" spans="1:5" ht="15">
      <c r="A89" s="7">
        <v>2142</v>
      </c>
      <c r="B89" s="7" t="s">
        <v>102</v>
      </c>
      <c r="C89" s="8">
        <v>2142</v>
      </c>
      <c r="D89" s="9" t="str">
        <f>VLOOKUP(C89,'DM TK mới'!$C$5:$D$292,2,0)</f>
        <v>Khấu hao và hao mòn lũy kế tài sản cố định vô hình</v>
      </c>
      <c r="E89" s="10" t="s">
        <v>7</v>
      </c>
    </row>
    <row r="90" spans="1:5" ht="30">
      <c r="A90" s="11">
        <v>221</v>
      </c>
      <c r="B90" s="11" t="s">
        <v>103</v>
      </c>
      <c r="C90" s="11"/>
      <c r="D90" s="11"/>
      <c r="E90" s="10" t="s">
        <v>104</v>
      </c>
    </row>
    <row r="91" spans="1:5" ht="15">
      <c r="A91" s="7">
        <v>2211</v>
      </c>
      <c r="B91" s="7" t="s">
        <v>105</v>
      </c>
      <c r="C91" s="8">
        <v>121</v>
      </c>
      <c r="D91" s="9" t="str">
        <f>VLOOKUP(C91,'DM TK mới'!$C$5:$D$292,2,0)</f>
        <v>Đầu tư tài chính</v>
      </c>
      <c r="E91" s="10"/>
    </row>
    <row r="92" spans="1:5" ht="15">
      <c r="A92" s="7">
        <v>2212</v>
      </c>
      <c r="B92" s="7" t="s">
        <v>106</v>
      </c>
      <c r="C92" s="8">
        <v>121</v>
      </c>
      <c r="D92" s="9" t="str">
        <f>VLOOKUP(C92,'DM TK mới'!$C$5:$D$292,2,0)</f>
        <v>Đầu tư tài chính</v>
      </c>
      <c r="E92" s="10"/>
    </row>
    <row r="93" spans="1:5" ht="15">
      <c r="A93" s="7">
        <v>2218</v>
      </c>
      <c r="B93" s="7" t="s">
        <v>107</v>
      </c>
      <c r="C93" s="8">
        <v>121</v>
      </c>
      <c r="D93" s="9" t="str">
        <f>VLOOKUP(C93,'DM TK mới'!$C$5:$D$292,2,0)</f>
        <v>Đầu tư tài chính</v>
      </c>
      <c r="E93" s="10"/>
    </row>
    <row r="94" spans="1:5" ht="15">
      <c r="A94" s="11">
        <v>241</v>
      </c>
      <c r="B94" s="11" t="s">
        <v>108</v>
      </c>
      <c r="C94" s="11">
        <v>241</v>
      </c>
      <c r="D94" s="11" t="s">
        <v>108</v>
      </c>
      <c r="E94" s="10" t="s">
        <v>7</v>
      </c>
    </row>
    <row r="95" spans="1:5" ht="15">
      <c r="A95" s="7">
        <v>2411</v>
      </c>
      <c r="B95" s="7" t="s">
        <v>109</v>
      </c>
      <c r="C95" s="8">
        <v>2411</v>
      </c>
      <c r="D95" s="9" t="str">
        <f>VLOOKUP(C95,'DM TK mới'!$C$5:$D$292,2,0)</f>
        <v>Mua sắm TSCĐ</v>
      </c>
      <c r="E95" s="10" t="s">
        <v>7</v>
      </c>
    </row>
    <row r="96" spans="1:5" ht="15">
      <c r="A96" s="7">
        <v>2412</v>
      </c>
      <c r="B96" s="7" t="s">
        <v>110</v>
      </c>
      <c r="C96" s="8">
        <v>2412</v>
      </c>
      <c r="D96" s="9" t="str">
        <f>VLOOKUP(C96,'DM TK mới'!$C$5:$D$292,2,0)</f>
        <v>Xây dựng cơ bản</v>
      </c>
      <c r="E96" s="10" t="s">
        <v>7</v>
      </c>
    </row>
    <row r="97" spans="1:5" ht="15">
      <c r="A97" s="7">
        <v>2413</v>
      </c>
      <c r="B97" s="7" t="s">
        <v>111</v>
      </c>
      <c r="C97" s="8">
        <v>2413</v>
      </c>
      <c r="D97" s="9" t="str">
        <f>VLOOKUP(C97,'DM TK mới'!$C$5:$D$292,2,0)</f>
        <v>Nâng cấp TSCĐ</v>
      </c>
      <c r="E97" s="10" t="s">
        <v>7</v>
      </c>
    </row>
    <row r="98" spans="1:5" ht="15">
      <c r="A98" s="7"/>
      <c r="B98" s="7"/>
      <c r="C98" s="8">
        <v>248</v>
      </c>
      <c r="D98" s="9" t="str">
        <f>VLOOKUP(C98,'DM TK mới'!$C$5:$D$292,2,0)</f>
        <v>Đặt cọc, ký quỹ, ký cược</v>
      </c>
      <c r="E98" s="10" t="s">
        <v>20</v>
      </c>
    </row>
    <row r="99" spans="1:5" ht="30">
      <c r="A99" s="11">
        <v>311</v>
      </c>
      <c r="B99" s="11" t="s">
        <v>112</v>
      </c>
      <c r="C99" s="8"/>
      <c r="D99" s="9"/>
      <c r="E99" s="10" t="s">
        <v>104</v>
      </c>
    </row>
    <row r="100" spans="1:5" ht="15">
      <c r="A100" s="7">
        <v>3111</v>
      </c>
      <c r="B100" s="7" t="s">
        <v>113</v>
      </c>
      <c r="C100" s="8">
        <v>131</v>
      </c>
      <c r="D100" s="9" t="str">
        <f>VLOOKUP(C100,'DM TK mới'!$C$5:$D$292,2,0)</f>
        <v>Phải thu khách hàng</v>
      </c>
      <c r="E100" s="10"/>
    </row>
    <row r="101" spans="1:5" ht="30">
      <c r="A101" s="11">
        <v>3113</v>
      </c>
      <c r="B101" s="11" t="s">
        <v>114</v>
      </c>
      <c r="C101" s="8"/>
      <c r="D101" s="9"/>
      <c r="E101" s="10" t="s">
        <v>104</v>
      </c>
    </row>
    <row r="102" spans="1:5" ht="30">
      <c r="A102" s="7">
        <v>31131</v>
      </c>
      <c r="B102" s="7" t="s">
        <v>115</v>
      </c>
      <c r="C102" s="8">
        <v>1331</v>
      </c>
      <c r="D102" s="9" t="str">
        <f>VLOOKUP(C102,'DM TK mới'!$C$5:$D$292,2,0)</f>
        <v>Thuế GTGT được khấu trừ của hàng hóa, dịch vụ</v>
      </c>
      <c r="E102" s="10"/>
    </row>
    <row r="103" spans="1:5" ht="15">
      <c r="A103" s="7">
        <v>31132</v>
      </c>
      <c r="B103" s="7" t="s">
        <v>116</v>
      </c>
      <c r="C103" s="8">
        <v>1332</v>
      </c>
      <c r="D103" s="9" t="str">
        <f>VLOOKUP(C103,'DM TK mới'!$C$5:$D$292,2,0)</f>
        <v>Thuế GTGT được khấu trừ của TSCĐ</v>
      </c>
      <c r="E103" s="10"/>
    </row>
    <row r="104" spans="1:5" ht="15">
      <c r="A104" s="7">
        <v>3118</v>
      </c>
      <c r="B104" s="7" t="s">
        <v>117</v>
      </c>
      <c r="C104" s="8">
        <v>1388</v>
      </c>
      <c r="D104" s="9" t="str">
        <f>VLOOKUP(C104,'DM TK mới'!$C$5:$D$292,2,0)</f>
        <v>Phải thu khác</v>
      </c>
      <c r="E104" s="10"/>
    </row>
    <row r="105" spans="1:5" ht="15">
      <c r="A105" s="7">
        <v>312</v>
      </c>
      <c r="B105" s="7" t="s">
        <v>24</v>
      </c>
      <c r="C105" s="8">
        <v>141</v>
      </c>
      <c r="D105" s="9" t="str">
        <f>VLOOKUP(C105,'DM TK mới'!$C$5:$D$292,2,0)</f>
        <v>Tạm ứng</v>
      </c>
      <c r="E105" s="10" t="s">
        <v>118</v>
      </c>
    </row>
    <row r="106" spans="1:5" ht="30">
      <c r="A106" s="11">
        <v>313</v>
      </c>
      <c r="B106" s="11" t="s">
        <v>119</v>
      </c>
      <c r="C106" s="8"/>
      <c r="D106" s="9"/>
      <c r="E106" s="10" t="s">
        <v>104</v>
      </c>
    </row>
    <row r="107" spans="1:5" ht="30">
      <c r="A107" s="13">
        <v>3131</v>
      </c>
      <c r="B107" s="7" t="s">
        <v>120</v>
      </c>
      <c r="C107" s="8">
        <v>1388</v>
      </c>
      <c r="D107" s="9" t="str">
        <f>VLOOKUP(C107,'DM TK mới'!$C$5:$D$292,2,0)</f>
        <v>Phải thu khác</v>
      </c>
      <c r="E107" s="10" t="s">
        <v>121</v>
      </c>
    </row>
    <row r="108" spans="1:5" ht="30">
      <c r="A108" s="13">
        <v>3132</v>
      </c>
      <c r="B108" s="7" t="s">
        <v>122</v>
      </c>
      <c r="C108" s="8">
        <v>1388</v>
      </c>
      <c r="D108" s="9" t="str">
        <f>VLOOKUP(C108,'DM TK mới'!$C$5:$D$292,2,0)</f>
        <v>Phải thu khác</v>
      </c>
      <c r="E108" s="10" t="s">
        <v>121</v>
      </c>
    </row>
    <row r="109" spans="1:5" ht="30">
      <c r="A109" s="13">
        <v>3133</v>
      </c>
      <c r="B109" s="7" t="s">
        <v>123</v>
      </c>
      <c r="C109" s="8">
        <v>1388</v>
      </c>
      <c r="D109" s="9" t="str">
        <f>VLOOKUP(C109,'DM TK mới'!$C$5:$D$292,2,0)</f>
        <v>Phải thu khác</v>
      </c>
      <c r="E109" s="10" t="s">
        <v>121</v>
      </c>
    </row>
    <row r="110" spans="1:5" ht="15">
      <c r="A110" s="11">
        <v>331</v>
      </c>
      <c r="B110" s="11" t="s">
        <v>124</v>
      </c>
      <c r="C110" s="11">
        <v>331</v>
      </c>
      <c r="D110" s="11" t="s">
        <v>124</v>
      </c>
      <c r="E110" s="10" t="s">
        <v>7</v>
      </c>
    </row>
    <row r="111" spans="1:5" ht="30">
      <c r="A111" s="7">
        <v>3311</v>
      </c>
      <c r="B111" s="7" t="s">
        <v>125</v>
      </c>
      <c r="C111" s="8">
        <v>331</v>
      </c>
      <c r="D111" s="9" t="str">
        <f>VLOOKUP(C111,'DM TK mới'!$C$5:$D$292,2,0)</f>
        <v>Phải trả cho người bán</v>
      </c>
      <c r="E111" s="10" t="s">
        <v>121</v>
      </c>
    </row>
    <row r="112" spans="1:5" ht="30">
      <c r="A112" s="7">
        <v>3312</v>
      </c>
      <c r="B112" s="7" t="s">
        <v>126</v>
      </c>
      <c r="C112" s="8">
        <v>3382</v>
      </c>
      <c r="D112" s="9" t="str">
        <f>VLOOKUP(C112,'DM TK mới'!$C$5:$D$292,2,0)</f>
        <v>Phải trả nợ vay</v>
      </c>
      <c r="E112" s="10" t="s">
        <v>104</v>
      </c>
    </row>
    <row r="113" spans="1:5" ht="15">
      <c r="A113" s="7">
        <v>3318</v>
      </c>
      <c r="B113" s="7" t="s">
        <v>127</v>
      </c>
      <c r="C113" s="8">
        <v>3388</v>
      </c>
      <c r="D113" s="9" t="str">
        <f>VLOOKUP(C113,'DM TK mới'!$C$5:$D$292,2,0)</f>
        <v>Phải trả khác</v>
      </c>
      <c r="E113" s="10" t="s">
        <v>118</v>
      </c>
    </row>
    <row r="114" spans="1:5" ht="15">
      <c r="A114" s="11">
        <v>332</v>
      </c>
      <c r="B114" s="11" t="s">
        <v>128</v>
      </c>
      <c r="C114" s="11">
        <v>332</v>
      </c>
      <c r="D114" s="11" t="s">
        <v>128</v>
      </c>
      <c r="E114" s="10" t="s">
        <v>7</v>
      </c>
    </row>
    <row r="115" spans="1:5" ht="15">
      <c r="A115" s="7">
        <v>3321</v>
      </c>
      <c r="B115" s="7" t="s">
        <v>129</v>
      </c>
      <c r="C115" s="8">
        <v>3321</v>
      </c>
      <c r="D115" s="9" t="str">
        <f>VLOOKUP(C115,'DM TK mới'!$C$5:$D$292,2,0)</f>
        <v>Bảo hiểm xã hội</v>
      </c>
      <c r="E115" s="10" t="s">
        <v>7</v>
      </c>
    </row>
    <row r="116" spans="1:5" ht="15">
      <c r="A116" s="7">
        <v>3322</v>
      </c>
      <c r="B116" s="7" t="s">
        <v>130</v>
      </c>
      <c r="C116" s="8">
        <v>3322</v>
      </c>
      <c r="D116" s="9" t="str">
        <f>VLOOKUP(C116,'DM TK mới'!$C$5:$D$292,2,0)</f>
        <v>Bảo hiểm y tế</v>
      </c>
      <c r="E116" s="10" t="s">
        <v>7</v>
      </c>
    </row>
    <row r="117" spans="1:5" ht="15">
      <c r="A117" s="7">
        <v>3323</v>
      </c>
      <c r="B117" s="7" t="s">
        <v>131</v>
      </c>
      <c r="C117" s="8">
        <v>3323</v>
      </c>
      <c r="D117" s="9" t="str">
        <f>VLOOKUP(C117,'DM TK mới'!$C$5:$D$292,2,0)</f>
        <v>Kinh phí công đoàn</v>
      </c>
      <c r="E117" s="10" t="s">
        <v>7</v>
      </c>
    </row>
    <row r="118" spans="1:5" ht="15">
      <c r="A118" s="7">
        <v>3324</v>
      </c>
      <c r="B118" s="7" t="s">
        <v>132</v>
      </c>
      <c r="C118" s="8">
        <v>3324</v>
      </c>
      <c r="D118" s="9" t="str">
        <f>VLOOKUP(C118,'DM TK mới'!$C$5:$D$292,2,0)</f>
        <v>Bảo hiểm thất nghiệp</v>
      </c>
      <c r="E118" s="10" t="s">
        <v>7</v>
      </c>
    </row>
    <row r="119" spans="1:5" ht="15">
      <c r="A119" s="11">
        <v>333</v>
      </c>
      <c r="B119" s="11" t="s">
        <v>133</v>
      </c>
      <c r="C119" s="11">
        <v>333</v>
      </c>
      <c r="D119" s="11" t="s">
        <v>133</v>
      </c>
      <c r="E119" s="10" t="s">
        <v>7</v>
      </c>
    </row>
    <row r="120" spans="1:5" ht="15">
      <c r="A120" s="11">
        <v>3331</v>
      </c>
      <c r="B120" s="11" t="s">
        <v>134</v>
      </c>
      <c r="C120" s="11">
        <v>3331</v>
      </c>
      <c r="D120" s="11" t="s">
        <v>134</v>
      </c>
      <c r="E120" s="10" t="s">
        <v>7</v>
      </c>
    </row>
    <row r="121" spans="1:5" ht="15">
      <c r="A121" s="7">
        <v>33311</v>
      </c>
      <c r="B121" s="7" t="s">
        <v>135</v>
      </c>
      <c r="C121" s="8">
        <v>33311</v>
      </c>
      <c r="D121" s="9" t="str">
        <f>VLOOKUP(C121,'DM TK mới'!$C$5:$D$292,2,0)</f>
        <v>Thuế GTGT đầu ra</v>
      </c>
      <c r="E121" s="10" t="s">
        <v>7</v>
      </c>
    </row>
    <row r="122" spans="1:5" ht="15">
      <c r="A122" s="7">
        <v>33312</v>
      </c>
      <c r="B122" s="7" t="s">
        <v>136</v>
      </c>
      <c r="C122" s="8">
        <v>33312</v>
      </c>
      <c r="D122" s="9" t="str">
        <f>VLOOKUP(C122,'DM TK mới'!$C$5:$D$292,2,0)</f>
        <v>Thuế GTGT hàng nhập khẩu</v>
      </c>
      <c r="E122" s="10" t="s">
        <v>7</v>
      </c>
    </row>
    <row r="123" spans="1:5" ht="15">
      <c r="A123" s="7">
        <v>3332</v>
      </c>
      <c r="B123" s="7" t="s">
        <v>137</v>
      </c>
      <c r="C123" s="8">
        <v>3332</v>
      </c>
      <c r="D123" s="9" t="str">
        <f>VLOOKUP(C123,'DM TK mới'!$C$5:$D$292,2,0)</f>
        <v>Phí, lệ phí</v>
      </c>
      <c r="E123" s="10" t="s">
        <v>7</v>
      </c>
    </row>
    <row r="124" spans="1:5" ht="15">
      <c r="A124" s="7">
        <v>3334</v>
      </c>
      <c r="B124" s="7" t="s">
        <v>138</v>
      </c>
      <c r="C124" s="8">
        <v>3334</v>
      </c>
      <c r="D124" s="9" t="str">
        <f>VLOOKUP(C124,'DM TK mới'!$C$5:$D$292,2,0)</f>
        <v>Thuế thu nhập doanh nghiệp</v>
      </c>
      <c r="E124" s="10" t="s">
        <v>7</v>
      </c>
    </row>
    <row r="125" spans="1:5" ht="15">
      <c r="A125" s="7">
        <v>3335</v>
      </c>
      <c r="B125" s="7" t="s">
        <v>139</v>
      </c>
      <c r="C125" s="8">
        <v>3335</v>
      </c>
      <c r="D125" s="9" t="str">
        <f>VLOOKUP(C125,'DM TK mới'!$C$5:$D$292,2,0)</f>
        <v>Thuế thu nhập cá nhân</v>
      </c>
      <c r="E125" s="10" t="s">
        <v>7</v>
      </c>
    </row>
    <row r="126" spans="1:5" ht="15">
      <c r="A126" s="7">
        <v>3337</v>
      </c>
      <c r="B126" s="7" t="s">
        <v>140</v>
      </c>
      <c r="C126" s="8">
        <v>3337</v>
      </c>
      <c r="D126" s="9" t="str">
        <f>VLOOKUP(C126,'DM TK mới'!$C$5:$D$292,2,0)</f>
        <v>Thuế khác</v>
      </c>
      <c r="E126" s="10" t="s">
        <v>7</v>
      </c>
    </row>
    <row r="127" spans="1:5" ht="15">
      <c r="A127" s="7">
        <v>3338</v>
      </c>
      <c r="B127" s="7" t="s">
        <v>141</v>
      </c>
      <c r="C127" s="8">
        <v>3338</v>
      </c>
      <c r="D127" s="9" t="str">
        <f>VLOOKUP(C127,'DM TK mới'!$C$5:$D$292,2,0)</f>
        <v>Các khoản phải nộp nhà nước khác</v>
      </c>
      <c r="E127" s="10" t="s">
        <v>7</v>
      </c>
    </row>
    <row r="128" spans="1:5" ht="15">
      <c r="A128" s="11">
        <v>334</v>
      </c>
      <c r="B128" s="11" t="s">
        <v>142</v>
      </c>
      <c r="C128" s="11">
        <v>334</v>
      </c>
      <c r="D128" s="11" t="s">
        <v>142</v>
      </c>
      <c r="E128" s="10" t="s">
        <v>7</v>
      </c>
    </row>
    <row r="129" spans="1:5" ht="15">
      <c r="A129" s="7">
        <v>3341</v>
      </c>
      <c r="B129" s="7" t="s">
        <v>142</v>
      </c>
      <c r="C129" s="8">
        <v>3341</v>
      </c>
      <c r="D129" s="9" t="str">
        <f>VLOOKUP(C129,'DM TK mới'!$C$5:$D$292,2,0)</f>
        <v>Phải trả công chức, viên chức</v>
      </c>
      <c r="E129" s="10" t="s">
        <v>7</v>
      </c>
    </row>
    <row r="130" spans="1:5" ht="15">
      <c r="A130" s="7">
        <v>3348</v>
      </c>
      <c r="B130" s="7" t="s">
        <v>143</v>
      </c>
      <c r="C130" s="8">
        <v>3348</v>
      </c>
      <c r="D130" s="9" t="str">
        <f>VLOOKUP(C130,'DM TK mới'!$C$5:$D$292,2,0)</f>
        <v>Phải trả người lao động khác</v>
      </c>
      <c r="E130" s="10" t="s">
        <v>7</v>
      </c>
    </row>
    <row r="131" spans="1:5" ht="30">
      <c r="A131" s="7">
        <v>335</v>
      </c>
      <c r="B131" s="7" t="s">
        <v>144</v>
      </c>
      <c r="C131" s="8">
        <v>3381</v>
      </c>
      <c r="D131" s="9" t="str">
        <f>VLOOKUP(C131,'DM TK mới'!$C$5:$D$292,2,0)</f>
        <v>Các khoản thu hộ, chi hộ</v>
      </c>
      <c r="E131" s="10" t="s">
        <v>104</v>
      </c>
    </row>
    <row r="132" spans="1:5" ht="30">
      <c r="A132" s="11">
        <v>336</v>
      </c>
      <c r="B132" s="11" t="s">
        <v>145</v>
      </c>
      <c r="C132" s="8"/>
      <c r="D132" s="9"/>
      <c r="E132" s="10" t="s">
        <v>104</v>
      </c>
    </row>
    <row r="133" spans="1:5" ht="30">
      <c r="A133" s="11">
        <v>3361</v>
      </c>
      <c r="B133" s="11" t="s">
        <v>146</v>
      </c>
      <c r="C133" s="8"/>
      <c r="D133" s="9"/>
      <c r="E133" s="10" t="s">
        <v>104</v>
      </c>
    </row>
    <row r="134" spans="1:5" ht="30">
      <c r="A134" s="7">
        <v>33611</v>
      </c>
      <c r="B134" s="7" t="s">
        <v>147</v>
      </c>
      <c r="C134" s="8">
        <v>3371</v>
      </c>
      <c r="D134" s="9" t="str">
        <f>VLOOKUP(C134,'DM TK mới'!$C$5:$D$292,2,0)</f>
        <v>Kinh phí hoạt động bằng tiền</v>
      </c>
      <c r="E134" s="10" t="s">
        <v>104</v>
      </c>
    </row>
    <row r="135" spans="1:5" ht="30">
      <c r="A135" s="7">
        <v>33612</v>
      </c>
      <c r="B135" s="7" t="s">
        <v>148</v>
      </c>
      <c r="C135" s="8">
        <v>3371</v>
      </c>
      <c r="D135" s="9" t="str">
        <f>VLOOKUP(C135,'DM TK mới'!$C$5:$D$292,2,0)</f>
        <v>Kinh phí hoạt động bằng tiền</v>
      </c>
      <c r="E135" s="10" t="s">
        <v>104</v>
      </c>
    </row>
    <row r="136" spans="1:5" ht="30">
      <c r="A136" s="7">
        <v>3362</v>
      </c>
      <c r="B136" s="7" t="s">
        <v>149</v>
      </c>
      <c r="C136" s="8">
        <v>3371</v>
      </c>
      <c r="D136" s="9" t="str">
        <f>VLOOKUP(C136,'DM TK mới'!$C$5:$D$292,2,0)</f>
        <v>Kinh phí hoạt động bằng tiền</v>
      </c>
      <c r="E136" s="10" t="s">
        <v>104</v>
      </c>
    </row>
    <row r="137" spans="1:5" ht="30">
      <c r="A137" s="7">
        <v>3363</v>
      </c>
      <c r="B137" s="7" t="s">
        <v>150</v>
      </c>
      <c r="C137" s="8">
        <v>3371</v>
      </c>
      <c r="D137" s="9" t="str">
        <f>VLOOKUP(C137,'DM TK mới'!$C$5:$D$292,2,0)</f>
        <v>Kinh phí hoạt động bằng tiền</v>
      </c>
      <c r="E137" s="10" t="s">
        <v>104</v>
      </c>
    </row>
    <row r="138" spans="1:5" ht="30">
      <c r="A138" s="7">
        <v>3364</v>
      </c>
      <c r="B138" s="7" t="s">
        <v>151</v>
      </c>
      <c r="C138" s="8">
        <v>3371</v>
      </c>
      <c r="D138" s="9" t="str">
        <f>VLOOKUP(C138,'DM TK mới'!$C$5:$D$292,2,0)</f>
        <v>Kinh phí hoạt động bằng tiền</v>
      </c>
      <c r="E138" s="10" t="s">
        <v>104</v>
      </c>
    </row>
    <row r="139" spans="1:5" ht="15">
      <c r="A139" s="7"/>
      <c r="B139" s="7"/>
      <c r="C139" s="8">
        <v>3374</v>
      </c>
      <c r="D139" s="9" t="str">
        <f>VLOOKUP(C139,'DM TK mới'!$C$5:$D$292,2,0)</f>
        <v>Ứng trước dự toán</v>
      </c>
      <c r="E139" s="10" t="s">
        <v>20</v>
      </c>
    </row>
    <row r="140" spans="1:5" ht="30">
      <c r="A140" s="11">
        <v>337</v>
      </c>
      <c r="B140" s="11" t="s">
        <v>152</v>
      </c>
      <c r="C140" s="8"/>
      <c r="D140" s="9"/>
      <c r="E140" s="10" t="s">
        <v>104</v>
      </c>
    </row>
    <row r="141" spans="1:5" ht="30">
      <c r="A141" s="7">
        <v>3371</v>
      </c>
      <c r="B141" s="7" t="s">
        <v>153</v>
      </c>
      <c r="C141" s="8">
        <v>36612</v>
      </c>
      <c r="D141" s="9" t="str">
        <f>VLOOKUP(C141,'DM TK mới'!$C$5:$D$292,2,0)</f>
        <v>Nguyên liệu, vật liệu, công cụ, dụng cụ tồn kho</v>
      </c>
      <c r="E141" s="10" t="s">
        <v>104</v>
      </c>
    </row>
    <row r="142" spans="1:5" ht="30">
      <c r="A142" s="7">
        <v>3372</v>
      </c>
      <c r="B142" s="7" t="s">
        <v>154</v>
      </c>
      <c r="C142" s="8">
        <v>3664</v>
      </c>
      <c r="D142" s="9" t="str">
        <f>VLOOKUP(C142,'DM TK mới'!$C$5:$D$292,2,0)</f>
        <v>Kinh phí đầu tư XDCB</v>
      </c>
      <c r="E142" s="10" t="s">
        <v>104</v>
      </c>
    </row>
    <row r="143" spans="1:5" ht="30">
      <c r="A143" s="7">
        <v>3373</v>
      </c>
      <c r="B143" s="7" t="s">
        <v>155</v>
      </c>
      <c r="C143" s="8">
        <v>3664</v>
      </c>
      <c r="D143" s="9" t="str">
        <f>VLOOKUP(C143,'DM TK mới'!$C$5:$D$292,2,0)</f>
        <v>Kinh phí đầu tư XDCB</v>
      </c>
      <c r="E143" s="10" t="s">
        <v>104</v>
      </c>
    </row>
    <row r="144" spans="1:5" ht="30">
      <c r="A144" s="7">
        <v>341</v>
      </c>
      <c r="B144" s="7" t="s">
        <v>156</v>
      </c>
      <c r="C144" s="8">
        <v>136</v>
      </c>
      <c r="D144" s="9" t="str">
        <f>VLOOKUP(C144,'DM TK mới'!$C$5:$D$292,2,0)</f>
        <v>Phải thu nội bộ</v>
      </c>
      <c r="E144" s="10" t="s">
        <v>104</v>
      </c>
    </row>
    <row r="145" spans="1:5" ht="30">
      <c r="A145" s="7">
        <v>342</v>
      </c>
      <c r="B145" s="7" t="s">
        <v>157</v>
      </c>
      <c r="C145" s="8">
        <v>136</v>
      </c>
      <c r="D145" s="9" t="str">
        <f>VLOOKUP(C145,'DM TK mới'!$C$5:$D$292,2,0)</f>
        <v>Phải thu nội bộ</v>
      </c>
      <c r="E145" s="10" t="s">
        <v>104</v>
      </c>
    </row>
    <row r="146" spans="1:5" ht="30">
      <c r="A146" s="7">
        <v>342</v>
      </c>
      <c r="B146" s="7" t="s">
        <v>157</v>
      </c>
      <c r="C146" s="8">
        <v>336</v>
      </c>
      <c r="D146" s="9" t="str">
        <f>VLOOKUP(C146,'DM TK mới'!$C$5:$D$292,2,0)</f>
        <v>Phải trả nội bộ</v>
      </c>
      <c r="E146" s="10" t="s">
        <v>104</v>
      </c>
    </row>
    <row r="147" spans="1:5" ht="15">
      <c r="A147" s="7"/>
      <c r="B147" s="7"/>
      <c r="C147" s="8">
        <v>353</v>
      </c>
      <c r="D147" s="9" t="str">
        <f>VLOOKUP(C147,'DM TK mới'!$C$5:$D$292,2,0)</f>
        <v>Các quỹ đặc thù</v>
      </c>
      <c r="E147" s="10" t="s">
        <v>20</v>
      </c>
    </row>
    <row r="148" spans="1:5" ht="15">
      <c r="A148" s="7"/>
      <c r="B148" s="7"/>
      <c r="C148" s="8">
        <v>348</v>
      </c>
      <c r="D148" s="9" t="str">
        <f>VLOOKUP(C148,'DM TK mới'!$C$5:$D$292,2,0)</f>
        <v>Nhận đặt cọc, ký quỹ, ký cược</v>
      </c>
      <c r="E148" s="10" t="s">
        <v>20</v>
      </c>
    </row>
    <row r="149" spans="1:5" ht="15">
      <c r="A149" s="7">
        <v>411</v>
      </c>
      <c r="B149" s="7" t="s">
        <v>158</v>
      </c>
      <c r="C149" s="8">
        <v>411</v>
      </c>
      <c r="D149" s="9" t="str">
        <f>VLOOKUP(C149,'DM TK mới'!$C$5:$D$292,2,0)</f>
        <v>Nguồn vốn kinh doanh</v>
      </c>
      <c r="E149" s="10" t="s">
        <v>7</v>
      </c>
    </row>
    <row r="150" spans="1:5" ht="30">
      <c r="A150" s="14">
        <v>412</v>
      </c>
      <c r="B150" s="14" t="s">
        <v>159</v>
      </c>
      <c r="C150" s="8">
        <v>1388</v>
      </c>
      <c r="D150" s="9" t="str">
        <f>VLOOKUP(C150,'DM TK mới'!$C$5:$D$292,2,0)</f>
        <v>Phải thu khác</v>
      </c>
      <c r="E150" s="10" t="s">
        <v>104</v>
      </c>
    </row>
    <row r="151" spans="1:5" ht="30">
      <c r="A151" s="14">
        <v>412</v>
      </c>
      <c r="B151" s="14" t="s">
        <v>159</v>
      </c>
      <c r="C151" s="8">
        <v>3388</v>
      </c>
      <c r="D151" s="9" t="str">
        <f>VLOOKUP(C151,'DM TK mới'!$C$5:$D$292,2,0)</f>
        <v>Phải trả khác</v>
      </c>
      <c r="E151" s="10" t="s">
        <v>104</v>
      </c>
    </row>
    <row r="152" spans="1:5" ht="15">
      <c r="A152" s="7">
        <v>413</v>
      </c>
      <c r="B152" s="7" t="s">
        <v>160</v>
      </c>
      <c r="C152" s="8">
        <v>413</v>
      </c>
      <c r="D152" s="9" t="str">
        <f>VLOOKUP(C152,'DM TK mới'!$C$5:$D$292,2,0)</f>
        <v>Chênh lệch tỷ giá hối đoái</v>
      </c>
      <c r="E152" s="10" t="s">
        <v>7</v>
      </c>
    </row>
    <row r="153" spans="1:5" ht="15">
      <c r="A153" s="11">
        <v>421</v>
      </c>
      <c r="B153" s="11" t="s">
        <v>161</v>
      </c>
      <c r="C153" s="11">
        <v>421</v>
      </c>
      <c r="D153" s="11" t="s">
        <v>161</v>
      </c>
      <c r="E153" s="10" t="s">
        <v>7</v>
      </c>
    </row>
    <row r="154" spans="1:5" ht="15">
      <c r="A154" s="11"/>
      <c r="B154" s="11"/>
      <c r="C154" s="8">
        <v>4211</v>
      </c>
      <c r="D154" s="9" t="str">
        <f>VLOOKUP(C154,'DM TK mới'!$C$5:$D$292,2,0)</f>
        <v>Thặng dư (thâm hụt) từ hoạt động hành chính, sự nghiệp</v>
      </c>
      <c r="E154" s="10" t="s">
        <v>20</v>
      </c>
    </row>
    <row r="155" spans="1:5" ht="30">
      <c r="A155" s="7">
        <v>4212</v>
      </c>
      <c r="B155" s="7" t="s">
        <v>162</v>
      </c>
      <c r="C155" s="8">
        <v>4212</v>
      </c>
      <c r="D155" s="9" t="str">
        <f>VLOOKUP(C155,'DM TK mới'!$C$5:$D$292,2,0)</f>
        <v>Thặng dư (thâm hụt) từ hoạt động SXKD, dịch vụ</v>
      </c>
      <c r="E155" s="10" t="s">
        <v>7</v>
      </c>
    </row>
    <row r="156" spans="1:5" ht="30">
      <c r="A156" s="7">
        <v>4213</v>
      </c>
      <c r="B156" s="7" t="s">
        <v>163</v>
      </c>
      <c r="C156" s="8">
        <v>4212</v>
      </c>
      <c r="D156" s="9" t="str">
        <f>VLOOKUP(C156,'DM TK mới'!$C$5:$D$292,2,0)</f>
        <v>Thặng dư (thâm hụt) từ hoạt động SXKD, dịch vụ</v>
      </c>
      <c r="E156" s="10" t="s">
        <v>104</v>
      </c>
    </row>
    <row r="157" spans="1:5" ht="15">
      <c r="A157" s="7">
        <v>4218</v>
      </c>
      <c r="B157" s="7" t="s">
        <v>164</v>
      </c>
      <c r="C157" s="8">
        <v>4218</v>
      </c>
      <c r="D157" s="9" t="str">
        <f>VLOOKUP(C157,'DM TK mới'!$C$5:$D$292,2,0)</f>
        <v>Thặng dư (thâm hụt) từ hoạt động khác</v>
      </c>
      <c r="E157" s="10" t="s">
        <v>7</v>
      </c>
    </row>
    <row r="158" spans="1:5" ht="15">
      <c r="A158" s="11">
        <v>431</v>
      </c>
      <c r="B158" s="11" t="s">
        <v>165</v>
      </c>
      <c r="C158" s="11">
        <v>431</v>
      </c>
      <c r="D158" s="11" t="s">
        <v>165</v>
      </c>
      <c r="E158" s="10" t="s">
        <v>7</v>
      </c>
    </row>
    <row r="159" spans="1:5" ht="15">
      <c r="A159" s="7">
        <v>4311</v>
      </c>
      <c r="B159" s="7" t="s">
        <v>166</v>
      </c>
      <c r="C159" s="8">
        <v>43111</v>
      </c>
      <c r="D159" s="9" t="str">
        <f>VLOOKUP(C159,'DM TK mới'!$C$5:$D$292,2,0)</f>
        <v>NSNN cấp</v>
      </c>
      <c r="E159" s="10" t="s">
        <v>7</v>
      </c>
    </row>
    <row r="160" spans="1:5" ht="15">
      <c r="A160" s="7">
        <v>4312</v>
      </c>
      <c r="B160" s="7" t="s">
        <v>167</v>
      </c>
      <c r="C160" s="8">
        <v>43121</v>
      </c>
      <c r="D160" s="9" t="str">
        <f>VLOOKUP(C160,'DM TK mới'!$C$5:$D$292,2,0)</f>
        <v>Quỹ phúc lợi</v>
      </c>
      <c r="E160" s="10" t="s">
        <v>7</v>
      </c>
    </row>
    <row r="161" spans="1:5" ht="15">
      <c r="A161" s="7">
        <v>4313</v>
      </c>
      <c r="B161" s="7" t="s">
        <v>168</v>
      </c>
      <c r="C161" s="8">
        <v>4315</v>
      </c>
      <c r="D161" s="9" t="str">
        <f>VLOOKUP(C161,'DM TK mới'!$C$5:$D$292,2,0)</f>
        <v>Quỹ dự phòng ổn định thu nhập</v>
      </c>
      <c r="E161" s="10" t="s">
        <v>7</v>
      </c>
    </row>
    <row r="162" spans="1:5" ht="15">
      <c r="A162" s="7">
        <v>4314</v>
      </c>
      <c r="B162" s="7" t="s">
        <v>169</v>
      </c>
      <c r="C162" s="8">
        <v>43141</v>
      </c>
      <c r="D162" s="9" t="str">
        <f>VLOOKUP(C162,'DM TK mới'!$C$5:$D$292,2,0)</f>
        <v>Quỹ Phát triển hoạt động sự nghiệp</v>
      </c>
      <c r="E162" s="10" t="s">
        <v>7</v>
      </c>
    </row>
    <row r="163" spans="1:5" ht="30">
      <c r="A163" s="11">
        <v>441</v>
      </c>
      <c r="B163" s="11" t="s">
        <v>170</v>
      </c>
      <c r="C163" s="8"/>
      <c r="D163" s="9"/>
      <c r="E163" s="10" t="s">
        <v>104</v>
      </c>
    </row>
    <row r="164" spans="1:5" ht="30">
      <c r="A164" s="7">
        <v>4411</v>
      </c>
      <c r="B164" s="7" t="s">
        <v>171</v>
      </c>
      <c r="C164" s="8">
        <v>3664</v>
      </c>
      <c r="D164" s="9" t="str">
        <f>VLOOKUP(C164,'DM TK mới'!$C$5:$D$292,2,0)</f>
        <v>Kinh phí đầu tư XDCB</v>
      </c>
      <c r="E164" s="10" t="s">
        <v>104</v>
      </c>
    </row>
    <row r="165" spans="1:5" ht="30">
      <c r="A165" s="7">
        <v>4413</v>
      </c>
      <c r="B165" s="7" t="s">
        <v>172</v>
      </c>
      <c r="C165" s="8">
        <v>3664</v>
      </c>
      <c r="D165" s="9" t="str">
        <f>VLOOKUP(C165,'DM TK mới'!$C$5:$D$292,2,0)</f>
        <v>Kinh phí đầu tư XDCB</v>
      </c>
      <c r="E165" s="10" t="s">
        <v>104</v>
      </c>
    </row>
    <row r="166" spans="1:5" ht="30">
      <c r="A166" s="7">
        <v>4418</v>
      </c>
      <c r="B166" s="7" t="s">
        <v>173</v>
      </c>
      <c r="C166" s="8">
        <v>3664</v>
      </c>
      <c r="D166" s="9" t="str">
        <f>VLOOKUP(C166,'DM TK mới'!$C$5:$D$292,2,0)</f>
        <v>Kinh phí đầu tư XDCB</v>
      </c>
      <c r="E166" s="10" t="s">
        <v>104</v>
      </c>
    </row>
    <row r="167" spans="1:5" ht="30">
      <c r="A167" s="11">
        <v>461</v>
      </c>
      <c r="B167" s="11" t="s">
        <v>174</v>
      </c>
      <c r="C167" s="8"/>
      <c r="D167" s="9"/>
      <c r="E167" s="10" t="s">
        <v>104</v>
      </c>
    </row>
    <row r="168" spans="1:5" ht="30">
      <c r="A168" s="11">
        <v>4611</v>
      </c>
      <c r="B168" s="11" t="s">
        <v>175</v>
      </c>
      <c r="C168" s="8"/>
      <c r="D168" s="9"/>
      <c r="E168" s="10" t="s">
        <v>104</v>
      </c>
    </row>
    <row r="169" spans="1:5" ht="15" customHeight="1">
      <c r="A169" s="37">
        <v>46111</v>
      </c>
      <c r="B169" s="37" t="s">
        <v>176</v>
      </c>
      <c r="C169" s="8">
        <v>3371</v>
      </c>
      <c r="D169" s="9" t="str">
        <f>VLOOKUP(C169,'DM TK mới'!$C$5:$D$292,2,0)</f>
        <v>Kinh phí hoạt động bằng tiền</v>
      </c>
      <c r="E169" s="38" t="s">
        <v>104</v>
      </c>
    </row>
    <row r="170" spans="1:5" ht="15">
      <c r="A170" s="37"/>
      <c r="B170" s="37"/>
      <c r="C170" s="8">
        <v>5111</v>
      </c>
      <c r="D170" s="9" t="str">
        <f>VLOOKUP(C170,'DM TK mới'!$C$5:$D$292,2,0)</f>
        <v>Thường xuyên</v>
      </c>
      <c r="E170" s="38"/>
    </row>
    <row r="171" spans="1:5" ht="15">
      <c r="A171" s="37"/>
      <c r="B171" s="37"/>
      <c r="C171" s="8">
        <v>514</v>
      </c>
      <c r="D171" s="9" t="str">
        <f>VLOOKUP(C171,'DM TK mới'!$C$5:$D$292,2,0)</f>
        <v>Thu phí được khấu trừ, để lại</v>
      </c>
      <c r="E171" s="38"/>
    </row>
    <row r="172" spans="1:5" ht="15" customHeight="1">
      <c r="A172" s="39">
        <v>46112</v>
      </c>
      <c r="B172" s="39" t="s">
        <v>177</v>
      </c>
      <c r="C172" s="8">
        <v>3371</v>
      </c>
      <c r="D172" s="9" t="str">
        <f>VLOOKUP(C172,'DM TK mới'!$C$5:$D$292,2,0)</f>
        <v>Kinh phí hoạt động bằng tiền</v>
      </c>
      <c r="E172" s="38" t="s">
        <v>104</v>
      </c>
    </row>
    <row r="173" spans="1:5" ht="15">
      <c r="A173" s="39"/>
      <c r="B173" s="39"/>
      <c r="C173" s="8">
        <v>5112</v>
      </c>
      <c r="D173" s="9" t="str">
        <f>VLOOKUP(C173,'DM TK mới'!$C$5:$D$292,2,0)</f>
        <v>Không thường xuyên</v>
      </c>
      <c r="E173" s="38"/>
    </row>
    <row r="174" spans="1:5" ht="15">
      <c r="A174" s="39"/>
      <c r="B174" s="39"/>
      <c r="C174" s="8">
        <v>514</v>
      </c>
      <c r="D174" s="9" t="str">
        <f>VLOOKUP(C174,'DM TK mới'!$C$5:$D$292,2,0)</f>
        <v>Thu phí được khấu trừ, để lại</v>
      </c>
      <c r="E174" s="38"/>
    </row>
    <row r="175" spans="1:5" ht="30">
      <c r="A175" s="15">
        <v>4612</v>
      </c>
      <c r="B175" s="15" t="s">
        <v>178</v>
      </c>
      <c r="C175" s="8"/>
      <c r="D175" s="9"/>
      <c r="E175" s="10" t="s">
        <v>104</v>
      </c>
    </row>
    <row r="176" spans="1:5" ht="15" customHeight="1">
      <c r="A176" s="39">
        <v>46121</v>
      </c>
      <c r="B176" s="39" t="s">
        <v>176</v>
      </c>
      <c r="C176" s="8">
        <v>3371</v>
      </c>
      <c r="D176" s="9" t="str">
        <f>VLOOKUP(C176,'DM TK mới'!$C$5:$D$292,2,0)</f>
        <v>Kinh phí hoạt động bằng tiền</v>
      </c>
      <c r="E176" s="10" t="s">
        <v>104</v>
      </c>
    </row>
    <row r="177" spans="1:5" ht="30">
      <c r="A177" s="39"/>
      <c r="B177" s="39"/>
      <c r="C177" s="8">
        <v>5111</v>
      </c>
      <c r="D177" s="9" t="str">
        <f>VLOOKUP(C177,'DM TK mới'!$C$5:$D$292,2,0)</f>
        <v>Thường xuyên</v>
      </c>
      <c r="E177" s="10" t="s">
        <v>104</v>
      </c>
    </row>
    <row r="178" spans="1:5" ht="30">
      <c r="A178" s="39"/>
      <c r="B178" s="39"/>
      <c r="C178" s="8">
        <v>514</v>
      </c>
      <c r="D178" s="9" t="str">
        <f>VLOOKUP(C178,'DM TK mới'!$C$5:$D$292,2,0)</f>
        <v>Thu phí được khấu trừ, để lại</v>
      </c>
      <c r="E178" s="10" t="s">
        <v>104</v>
      </c>
    </row>
    <row r="179" spans="1:5" ht="15" customHeight="1">
      <c r="A179" s="39">
        <v>46122</v>
      </c>
      <c r="B179" s="39" t="s">
        <v>177</v>
      </c>
      <c r="C179" s="8">
        <v>3371</v>
      </c>
      <c r="D179" s="9" t="str">
        <f>VLOOKUP(C179,'DM TK mới'!$C$5:$D$292,2,0)</f>
        <v>Kinh phí hoạt động bằng tiền</v>
      </c>
      <c r="E179" s="10" t="s">
        <v>104</v>
      </c>
    </row>
    <row r="180" spans="1:5" ht="30">
      <c r="A180" s="39"/>
      <c r="B180" s="39"/>
      <c r="C180" s="8">
        <v>5111</v>
      </c>
      <c r="D180" s="9" t="str">
        <f>VLOOKUP(C180,'DM TK mới'!$C$5:$D$292,2,0)</f>
        <v>Thường xuyên</v>
      </c>
      <c r="E180" s="10" t="s">
        <v>104</v>
      </c>
    </row>
    <row r="181" spans="1:5" ht="30">
      <c r="A181" s="39"/>
      <c r="B181" s="39"/>
      <c r="C181" s="8">
        <v>514</v>
      </c>
      <c r="D181" s="9" t="str">
        <f>VLOOKUP(C181,'DM TK mới'!$C$5:$D$292,2,0)</f>
        <v>Thu phí được khấu trừ, để lại</v>
      </c>
      <c r="E181" s="10" t="s">
        <v>104</v>
      </c>
    </row>
    <row r="182" spans="1:5" ht="30">
      <c r="A182" s="15">
        <v>4613</v>
      </c>
      <c r="B182" s="15" t="s">
        <v>179</v>
      </c>
      <c r="C182" s="8"/>
      <c r="D182" s="9"/>
      <c r="E182" s="10" t="s">
        <v>104</v>
      </c>
    </row>
    <row r="183" spans="1:5" ht="15" customHeight="1">
      <c r="A183" s="39">
        <v>46131</v>
      </c>
      <c r="B183" s="39" t="s">
        <v>176</v>
      </c>
      <c r="C183" s="8">
        <v>3371</v>
      </c>
      <c r="D183" s="9" t="str">
        <f>VLOOKUP(C183,'DM TK mới'!$C$5:$D$292,2,0)</f>
        <v>Kinh phí hoạt động bằng tiền</v>
      </c>
      <c r="E183" s="10" t="s">
        <v>104</v>
      </c>
    </row>
    <row r="184" spans="1:5" ht="30">
      <c r="A184" s="39"/>
      <c r="B184" s="39"/>
      <c r="C184" s="8">
        <v>5111</v>
      </c>
      <c r="D184" s="9" t="str">
        <f>VLOOKUP(C184,'DM TK mới'!$C$5:$D$292,2,0)</f>
        <v>Thường xuyên</v>
      </c>
      <c r="E184" s="10" t="s">
        <v>104</v>
      </c>
    </row>
    <row r="185" spans="1:5" ht="30">
      <c r="A185" s="39"/>
      <c r="B185" s="39"/>
      <c r="C185" s="8">
        <v>514</v>
      </c>
      <c r="D185" s="9" t="str">
        <f>VLOOKUP(C185,'DM TK mới'!$C$5:$D$292,2,0)</f>
        <v>Thu phí được khấu trừ, để lại</v>
      </c>
      <c r="E185" s="10" t="s">
        <v>104</v>
      </c>
    </row>
    <row r="186" spans="1:5" ht="15" customHeight="1">
      <c r="A186" s="39">
        <v>46132</v>
      </c>
      <c r="B186" s="39" t="s">
        <v>177</v>
      </c>
      <c r="C186" s="8">
        <v>3371</v>
      </c>
      <c r="D186" s="9" t="str">
        <f>VLOOKUP(C186,'DM TK mới'!$C$5:$D$292,2,0)</f>
        <v>Kinh phí hoạt động bằng tiền</v>
      </c>
      <c r="E186" s="10" t="s">
        <v>104</v>
      </c>
    </row>
    <row r="187" spans="1:5" ht="30">
      <c r="A187" s="39"/>
      <c r="B187" s="39"/>
      <c r="C187" s="8">
        <v>5111</v>
      </c>
      <c r="D187" s="9" t="str">
        <f>VLOOKUP(C187,'DM TK mới'!$C$5:$D$292,2,0)</f>
        <v>Thường xuyên</v>
      </c>
      <c r="E187" s="10" t="s">
        <v>104</v>
      </c>
    </row>
    <row r="188" spans="1:5" ht="30">
      <c r="A188" s="39"/>
      <c r="B188" s="39"/>
      <c r="C188" s="8">
        <v>514</v>
      </c>
      <c r="D188" s="9" t="str">
        <f>VLOOKUP(C188,'DM TK mới'!$C$5:$D$292,2,0)</f>
        <v>Thu phí được khấu trừ, để lại</v>
      </c>
      <c r="E188" s="10" t="s">
        <v>104</v>
      </c>
    </row>
    <row r="189" spans="1:5" ht="30">
      <c r="A189" s="15">
        <v>462</v>
      </c>
      <c r="B189" s="15" t="s">
        <v>180</v>
      </c>
      <c r="C189" s="8"/>
      <c r="D189" s="9"/>
      <c r="E189" s="10" t="s">
        <v>104</v>
      </c>
    </row>
    <row r="190" spans="1:5" ht="30">
      <c r="A190" s="15">
        <v>4621</v>
      </c>
      <c r="B190" s="15" t="s">
        <v>171</v>
      </c>
      <c r="C190" s="8"/>
      <c r="D190" s="9"/>
      <c r="E190" s="10" t="s">
        <v>104</v>
      </c>
    </row>
    <row r="191" spans="1:5" ht="15" customHeight="1">
      <c r="A191" s="39">
        <v>46211</v>
      </c>
      <c r="B191" s="39" t="s">
        <v>181</v>
      </c>
      <c r="C191" s="8">
        <v>3371</v>
      </c>
      <c r="D191" s="9" t="str">
        <f>VLOOKUP(C191,'DM TK mới'!$C$5:$D$292,2,0)</f>
        <v>Kinh phí hoạt động bằng tiền</v>
      </c>
      <c r="E191" s="10" t="s">
        <v>104</v>
      </c>
    </row>
    <row r="192" spans="1:5" ht="30">
      <c r="A192" s="39"/>
      <c r="B192" s="39"/>
      <c r="C192" s="8">
        <v>5111</v>
      </c>
      <c r="D192" s="9" t="str">
        <f>VLOOKUP(C192,'DM TK mới'!$C$5:$D$292,2,0)</f>
        <v>Thường xuyên</v>
      </c>
      <c r="E192" s="10" t="s">
        <v>104</v>
      </c>
    </row>
    <row r="193" spans="1:5" ht="15" customHeight="1">
      <c r="A193" s="39">
        <v>46212</v>
      </c>
      <c r="B193" s="39" t="s">
        <v>182</v>
      </c>
      <c r="C193" s="8">
        <v>3371</v>
      </c>
      <c r="D193" s="9" t="str">
        <f>VLOOKUP(C193,'DM TK mới'!$C$5:$D$292,2,0)</f>
        <v>Kinh phí hoạt động bằng tiền</v>
      </c>
      <c r="E193" s="10" t="s">
        <v>104</v>
      </c>
    </row>
    <row r="194" spans="1:5" ht="30">
      <c r="A194" s="39"/>
      <c r="B194" s="39"/>
      <c r="C194" s="8">
        <v>5111</v>
      </c>
      <c r="D194" s="9" t="str">
        <f>VLOOKUP(C194,'DM TK mới'!$C$5:$D$292,2,0)</f>
        <v>Thường xuyên</v>
      </c>
      <c r="E194" s="10" t="s">
        <v>104</v>
      </c>
    </row>
    <row r="195" spans="1:5" ht="30">
      <c r="A195" s="15">
        <v>4622</v>
      </c>
      <c r="B195" s="15" t="s">
        <v>172</v>
      </c>
      <c r="C195" s="8"/>
      <c r="D195" s="9"/>
      <c r="E195" s="10" t="s">
        <v>104</v>
      </c>
    </row>
    <row r="196" spans="1:5" ht="15" customHeight="1">
      <c r="A196" s="39">
        <v>46221</v>
      </c>
      <c r="B196" s="39" t="s">
        <v>181</v>
      </c>
      <c r="C196" s="8">
        <v>3371</v>
      </c>
      <c r="D196" s="9" t="str">
        <f>VLOOKUP(C196,'DM TK mới'!$C$5:$D$292,2,0)</f>
        <v>Kinh phí hoạt động bằng tiền</v>
      </c>
      <c r="E196" s="10" t="s">
        <v>104</v>
      </c>
    </row>
    <row r="197" spans="1:5" ht="30">
      <c r="A197" s="39"/>
      <c r="B197" s="39"/>
      <c r="C197" s="8">
        <v>5111</v>
      </c>
      <c r="D197" s="9" t="str">
        <f>VLOOKUP(C197,'DM TK mới'!$C$5:$D$292,2,0)</f>
        <v>Thường xuyên</v>
      </c>
      <c r="E197" s="10" t="s">
        <v>104</v>
      </c>
    </row>
    <row r="198" spans="1:5" ht="15" customHeight="1">
      <c r="A198" s="39">
        <v>46222</v>
      </c>
      <c r="B198" s="39" t="s">
        <v>182</v>
      </c>
      <c r="C198" s="8">
        <v>3371</v>
      </c>
      <c r="D198" s="9" t="str">
        <f>VLOOKUP(C198,'DM TK mới'!$C$5:$D$292,2,0)</f>
        <v>Kinh phí hoạt động bằng tiền</v>
      </c>
      <c r="E198" s="10" t="s">
        <v>104</v>
      </c>
    </row>
    <row r="199" spans="1:5" ht="30">
      <c r="A199" s="39"/>
      <c r="B199" s="39"/>
      <c r="C199" s="8">
        <v>5111</v>
      </c>
      <c r="D199" s="9" t="str">
        <f>VLOOKUP(C199,'DM TK mới'!$C$5:$D$292,2,0)</f>
        <v>Thường xuyên</v>
      </c>
      <c r="E199" s="10" t="s">
        <v>104</v>
      </c>
    </row>
    <row r="200" spans="1:5" ht="30">
      <c r="A200" s="15">
        <v>4628</v>
      </c>
      <c r="B200" s="15" t="s">
        <v>173</v>
      </c>
      <c r="C200" s="8"/>
      <c r="D200" s="9"/>
      <c r="E200" s="10" t="s">
        <v>104</v>
      </c>
    </row>
    <row r="201" spans="1:5" ht="15" customHeight="1">
      <c r="A201" s="39">
        <v>46281</v>
      </c>
      <c r="B201" s="39" t="s">
        <v>173</v>
      </c>
      <c r="C201" s="8">
        <v>3371</v>
      </c>
      <c r="D201" s="9" t="str">
        <f>VLOOKUP(C201,'DM TK mới'!$C$5:$D$292,2,0)</f>
        <v>Kinh phí hoạt động bằng tiền</v>
      </c>
      <c r="E201" s="10" t="s">
        <v>104</v>
      </c>
    </row>
    <row r="202" spans="1:5" ht="30">
      <c r="A202" s="39"/>
      <c r="B202" s="39"/>
      <c r="C202" s="8">
        <v>5111</v>
      </c>
      <c r="D202" s="9" t="str">
        <f>VLOOKUP(C202,'DM TK mới'!$C$5:$D$292,2,0)</f>
        <v>Thường xuyên</v>
      </c>
      <c r="E202" s="10" t="s">
        <v>104</v>
      </c>
    </row>
    <row r="203" spans="1:5" ht="30">
      <c r="A203" s="39"/>
      <c r="B203" s="39"/>
      <c r="C203" s="8">
        <v>514</v>
      </c>
      <c r="D203" s="9" t="str">
        <f>VLOOKUP(C203,'DM TK mới'!$C$5:$D$292,2,0)</f>
        <v>Thu phí được khấu trừ, để lại</v>
      </c>
      <c r="E203" s="10" t="s">
        <v>104</v>
      </c>
    </row>
    <row r="204" spans="1:5" ht="15" customHeight="1">
      <c r="A204" s="39">
        <v>46282</v>
      </c>
      <c r="B204" s="39" t="s">
        <v>182</v>
      </c>
      <c r="C204" s="8">
        <v>3371</v>
      </c>
      <c r="D204" s="9" t="str">
        <f>VLOOKUP(C204,'DM TK mới'!$C$5:$D$292,2,0)</f>
        <v>Kinh phí hoạt động bằng tiền</v>
      </c>
      <c r="E204" s="10" t="s">
        <v>104</v>
      </c>
    </row>
    <row r="205" spans="1:5" ht="30">
      <c r="A205" s="39"/>
      <c r="B205" s="39"/>
      <c r="C205" s="8">
        <v>5111</v>
      </c>
      <c r="D205" s="9" t="str">
        <f>VLOOKUP(C205,'DM TK mới'!$C$5:$D$292,2,0)</f>
        <v>Thường xuyên</v>
      </c>
      <c r="E205" s="10" t="s">
        <v>104</v>
      </c>
    </row>
    <row r="206" spans="1:5" ht="30">
      <c r="A206" s="39"/>
      <c r="B206" s="39"/>
      <c r="C206" s="8">
        <v>514</v>
      </c>
      <c r="D206" s="9" t="str">
        <f>VLOOKUP(C206,'DM TK mới'!$C$5:$D$292,2,0)</f>
        <v>Thu phí được khấu trừ, để lại</v>
      </c>
      <c r="E206" s="10" t="s">
        <v>104</v>
      </c>
    </row>
    <row r="207" spans="1:5" ht="30">
      <c r="A207" s="13">
        <v>465</v>
      </c>
      <c r="B207" s="13" t="s">
        <v>183</v>
      </c>
      <c r="C207" s="8">
        <v>3383</v>
      </c>
      <c r="D207" s="9" t="str">
        <f>VLOOKUP(C207,'DM TK mới'!$C$5:$D$292,2,0)</f>
        <v>Doanh thu nhận trước</v>
      </c>
      <c r="E207" s="10" t="s">
        <v>104</v>
      </c>
    </row>
    <row r="208" spans="1:5" ht="30">
      <c r="A208" s="13">
        <v>466</v>
      </c>
      <c r="B208" s="13" t="s">
        <v>184</v>
      </c>
      <c r="C208" s="8">
        <v>36611</v>
      </c>
      <c r="D208" s="9" t="str">
        <f>VLOOKUP(C208,'DM TK mới'!$C$5:$D$292,2,0)</f>
        <v>Giá trị còn lại của TSCĐ</v>
      </c>
      <c r="E208" s="10" t="s">
        <v>104</v>
      </c>
    </row>
    <row r="209" spans="1:5" ht="30">
      <c r="A209" s="15">
        <v>511</v>
      </c>
      <c r="B209" s="15" t="s">
        <v>185</v>
      </c>
      <c r="C209" s="8"/>
      <c r="D209" s="9"/>
      <c r="E209" s="10" t="s">
        <v>104</v>
      </c>
    </row>
    <row r="210" spans="1:5" ht="30">
      <c r="A210" s="13">
        <v>5111</v>
      </c>
      <c r="B210" s="13" t="s">
        <v>186</v>
      </c>
      <c r="C210" s="8">
        <v>3373</v>
      </c>
      <c r="D210" s="9" t="str">
        <f>VLOOKUP(C210,'DM TK mới'!$C$5:$D$292,2,0)</f>
        <v>Tạm thu phí, lệ phí</v>
      </c>
      <c r="E210" s="10" t="s">
        <v>104</v>
      </c>
    </row>
    <row r="211" spans="1:5" ht="30">
      <c r="A211" s="13">
        <v>5112</v>
      </c>
      <c r="B211" s="13" t="s">
        <v>187</v>
      </c>
      <c r="C211" s="8">
        <v>3383</v>
      </c>
      <c r="D211" s="9" t="str">
        <f>VLOOKUP(C211,'DM TK mới'!$C$5:$D$292,2,0)</f>
        <v>Doanh thu nhận trước</v>
      </c>
      <c r="E211" s="10" t="s">
        <v>104</v>
      </c>
    </row>
    <row r="212" spans="1:5" ht="30">
      <c r="A212" s="13">
        <v>5118</v>
      </c>
      <c r="B212" s="13" t="s">
        <v>188</v>
      </c>
      <c r="C212" s="8">
        <v>3378</v>
      </c>
      <c r="D212" s="9" t="str">
        <f>VLOOKUP(C212,'DM TK mới'!$C$5:$D$292,2,0)</f>
        <v>Tạm thu khác</v>
      </c>
      <c r="E212" s="10" t="s">
        <v>104</v>
      </c>
    </row>
    <row r="213" spans="1:5" ht="30">
      <c r="A213" s="15">
        <v>521</v>
      </c>
      <c r="B213" s="15" t="s">
        <v>189</v>
      </c>
      <c r="C213" s="8"/>
      <c r="D213" s="9"/>
      <c r="E213" s="10" t="s">
        <v>104</v>
      </c>
    </row>
    <row r="214" spans="1:5" ht="30">
      <c r="A214" s="13">
        <v>5211</v>
      </c>
      <c r="B214" s="13" t="s">
        <v>137</v>
      </c>
      <c r="C214" s="8">
        <v>3373</v>
      </c>
      <c r="D214" s="9" t="str">
        <f>VLOOKUP(C214,'DM TK mới'!$C$5:$D$292,2,0)</f>
        <v>Tạm thu phí, lệ phí</v>
      </c>
      <c r="E214" s="10" t="s">
        <v>104</v>
      </c>
    </row>
    <row r="215" spans="1:5" ht="30">
      <c r="A215" s="13">
        <v>5212</v>
      </c>
      <c r="B215" s="13" t="s">
        <v>190</v>
      </c>
      <c r="C215" s="8">
        <v>3372</v>
      </c>
      <c r="D215" s="9" t="str">
        <f>VLOOKUP(C215,'DM TK mới'!$C$5:$D$292,2,0)</f>
        <v>Viện trợ, vay nợ nước ngoài</v>
      </c>
      <c r="E215" s="10" t="s">
        <v>104</v>
      </c>
    </row>
    <row r="216" spans="1:5" ht="30">
      <c r="A216" s="13">
        <v>531</v>
      </c>
      <c r="B216" s="13" t="s">
        <v>191</v>
      </c>
      <c r="C216" s="8">
        <v>3383</v>
      </c>
      <c r="D216" s="9" t="str">
        <f>VLOOKUP(C216,'DM TK mới'!$C$5:$D$292,2,0)</f>
        <v>Doanh thu nhận trước</v>
      </c>
      <c r="E216" s="10" t="s">
        <v>104</v>
      </c>
    </row>
    <row r="217" spans="1:5" ht="30">
      <c r="A217" s="15">
        <v>631</v>
      </c>
      <c r="B217" s="15" t="s">
        <v>192</v>
      </c>
      <c r="C217" s="8"/>
      <c r="D217" s="9"/>
      <c r="E217" s="10" t="s">
        <v>104</v>
      </c>
    </row>
    <row r="218" spans="1:5" ht="30">
      <c r="A218" s="13">
        <v>6311</v>
      </c>
      <c r="B218" s="13" t="s">
        <v>193</v>
      </c>
      <c r="C218" s="8">
        <v>154</v>
      </c>
      <c r="D218" s="9" t="str">
        <f>VLOOKUP(C218,'DM TK mới'!$C$5:$D$292,2,0)</f>
        <v>Chi phí SXKD, dịch vụ dở dang</v>
      </c>
      <c r="E218" s="10" t="s">
        <v>104</v>
      </c>
    </row>
    <row r="219" spans="1:5" ht="30">
      <c r="A219" s="13">
        <v>6312</v>
      </c>
      <c r="B219" s="13" t="s">
        <v>194</v>
      </c>
      <c r="C219" s="8">
        <v>154</v>
      </c>
      <c r="D219" s="9" t="str">
        <f>VLOOKUP(C219,'DM TK mới'!$C$5:$D$292,2,0)</f>
        <v>Chi phí SXKD, dịch vụ dở dang</v>
      </c>
      <c r="E219" s="10" t="s">
        <v>104</v>
      </c>
    </row>
    <row r="220" spans="1:5" ht="30">
      <c r="A220" s="13">
        <v>6313</v>
      </c>
      <c r="B220" s="13" t="s">
        <v>195</v>
      </c>
      <c r="C220" s="8">
        <v>154</v>
      </c>
      <c r="D220" s="9" t="str">
        <f>VLOOKUP(C220,'DM TK mới'!$C$5:$D$292,2,0)</f>
        <v>Chi phí SXKD, dịch vụ dở dang</v>
      </c>
      <c r="E220" s="10" t="s">
        <v>104</v>
      </c>
    </row>
    <row r="221" spans="1:5" ht="30">
      <c r="A221" s="13">
        <v>635</v>
      </c>
      <c r="B221" s="13" t="s">
        <v>196</v>
      </c>
      <c r="C221" s="8">
        <v>154</v>
      </c>
      <c r="D221" s="9" t="str">
        <f>VLOOKUP(C221,'DM TK mới'!$C$5:$D$292,2,0)</f>
        <v>Chi phí SXKD, dịch vụ dở dang</v>
      </c>
      <c r="E221" s="10" t="s">
        <v>104</v>
      </c>
    </row>
    <row r="222" spans="1:5" ht="30">
      <c r="A222" s="13">
        <v>642</v>
      </c>
      <c r="B222" s="13" t="s">
        <v>197</v>
      </c>
      <c r="C222" s="8">
        <v>6428</v>
      </c>
      <c r="D222" s="9" t="str">
        <f>VLOOKUP(C222,'DM TK mới'!$C$5:$D$292,2,0)</f>
        <v>Chi phí hoạt động khác</v>
      </c>
      <c r="E222" s="10" t="s">
        <v>104</v>
      </c>
    </row>
    <row r="223" spans="1:5" ht="15">
      <c r="A223" s="13">
        <v>643</v>
      </c>
      <c r="B223" s="13" t="s">
        <v>198</v>
      </c>
      <c r="C223" s="8">
        <v>242</v>
      </c>
      <c r="D223" s="9" t="str">
        <f>VLOOKUP(C223,'DM TK mới'!$C$5:$D$292,2,0)</f>
        <v>Chi phí trả trước</v>
      </c>
      <c r="E223" s="10" t="s">
        <v>118</v>
      </c>
    </row>
    <row r="224" spans="1:5" ht="30">
      <c r="A224" s="15">
        <v>661</v>
      </c>
      <c r="B224" s="15" t="s">
        <v>199</v>
      </c>
      <c r="C224" s="8"/>
      <c r="D224" s="9"/>
      <c r="E224" s="10" t="s">
        <v>104</v>
      </c>
    </row>
    <row r="225" spans="1:5" ht="30">
      <c r="A225" s="15">
        <v>6611</v>
      </c>
      <c r="B225" s="15" t="s">
        <v>175</v>
      </c>
      <c r="C225" s="8"/>
      <c r="D225" s="9"/>
      <c r="E225" s="10" t="s">
        <v>104</v>
      </c>
    </row>
    <row r="226" spans="1:5" ht="30">
      <c r="A226" s="13">
        <v>66111</v>
      </c>
      <c r="B226" s="13" t="s">
        <v>200</v>
      </c>
      <c r="C226" s="8">
        <v>61118</v>
      </c>
      <c r="D226" s="9" t="str">
        <f>VLOOKUP(C226,'DM TK mới'!$C$5:$D$292,2,0)</f>
        <v>Chi phí hoạt động khác</v>
      </c>
      <c r="E226" s="10" t="s">
        <v>104</v>
      </c>
    </row>
    <row r="227" spans="1:5" ht="30">
      <c r="A227" s="13">
        <v>66112</v>
      </c>
      <c r="B227" s="13" t="s">
        <v>201</v>
      </c>
      <c r="C227" s="8">
        <v>61128</v>
      </c>
      <c r="D227" s="9" t="str">
        <f>VLOOKUP(C227,'DM TK mới'!$C$5:$D$292,2,0)</f>
        <v>Chi phí hoạt động khác</v>
      </c>
      <c r="E227" s="10" t="s">
        <v>104</v>
      </c>
    </row>
    <row r="228" spans="1:5" ht="30">
      <c r="A228" s="15">
        <v>6612</v>
      </c>
      <c r="B228" s="15" t="s">
        <v>178</v>
      </c>
      <c r="C228" s="8"/>
      <c r="D228" s="9"/>
      <c r="E228" s="10" t="s">
        <v>104</v>
      </c>
    </row>
    <row r="229" spans="1:5" ht="30">
      <c r="A229" s="13">
        <v>66121</v>
      </c>
      <c r="B229" s="13" t="s">
        <v>200</v>
      </c>
      <c r="C229" s="8">
        <v>61118</v>
      </c>
      <c r="D229" s="9" t="str">
        <f>VLOOKUP(C229,'DM TK mới'!$C$5:$D$292,2,0)</f>
        <v>Chi phí hoạt động khác</v>
      </c>
      <c r="E229" s="10" t="s">
        <v>104</v>
      </c>
    </row>
    <row r="230" spans="1:5" ht="30">
      <c r="A230" s="13">
        <v>66122</v>
      </c>
      <c r="B230" s="13" t="s">
        <v>201</v>
      </c>
      <c r="C230" s="8">
        <v>61128</v>
      </c>
      <c r="D230" s="9" t="str">
        <f>VLOOKUP(C230,'DM TK mới'!$C$5:$D$292,2,0)</f>
        <v>Chi phí hoạt động khác</v>
      </c>
      <c r="E230" s="10" t="s">
        <v>104</v>
      </c>
    </row>
    <row r="231" spans="1:5" ht="30">
      <c r="A231" s="15">
        <v>6613</v>
      </c>
      <c r="B231" s="15" t="s">
        <v>179</v>
      </c>
      <c r="C231" s="8"/>
      <c r="D231" s="9"/>
      <c r="E231" s="10" t="s">
        <v>104</v>
      </c>
    </row>
    <row r="232" spans="1:5" ht="30">
      <c r="A232" s="13">
        <v>66131</v>
      </c>
      <c r="B232" s="13" t="s">
        <v>200</v>
      </c>
      <c r="C232" s="8">
        <v>61118</v>
      </c>
      <c r="D232" s="9" t="str">
        <f>VLOOKUP(C232,'DM TK mới'!$C$5:$D$292,2,0)</f>
        <v>Chi phí hoạt động khác</v>
      </c>
      <c r="E232" s="10" t="s">
        <v>104</v>
      </c>
    </row>
    <row r="233" spans="1:5" ht="30">
      <c r="A233" s="13">
        <v>66132</v>
      </c>
      <c r="B233" s="13" t="s">
        <v>201</v>
      </c>
      <c r="C233" s="8">
        <v>61128</v>
      </c>
      <c r="D233" s="9" t="str">
        <f>VLOOKUP(C233,'DM TK mới'!$C$5:$D$292,2,0)</f>
        <v>Chi phí hoạt động khác</v>
      </c>
      <c r="E233" s="10" t="s">
        <v>104</v>
      </c>
    </row>
    <row r="234" spans="1:5" ht="30">
      <c r="A234" s="15">
        <v>662</v>
      </c>
      <c r="B234" s="15" t="s">
        <v>202</v>
      </c>
      <c r="C234" s="8">
        <v>61118</v>
      </c>
      <c r="D234" s="9" t="str">
        <f>VLOOKUP(C234,'DM TK mới'!$C$5:$D$292,2,0)</f>
        <v>Chi phí hoạt động khác</v>
      </c>
      <c r="E234" s="10" t="s">
        <v>104</v>
      </c>
    </row>
    <row r="235" spans="1:5" ht="30">
      <c r="A235" s="15">
        <v>6621</v>
      </c>
      <c r="B235" s="15" t="s">
        <v>203</v>
      </c>
      <c r="C235" s="8"/>
      <c r="D235" s="9"/>
      <c r="E235" s="10" t="s">
        <v>104</v>
      </c>
    </row>
    <row r="236" spans="1:5" ht="30">
      <c r="A236" s="13">
        <v>66211</v>
      </c>
      <c r="B236" s="13" t="s">
        <v>204</v>
      </c>
      <c r="C236" s="8">
        <v>61118</v>
      </c>
      <c r="D236" s="9" t="str">
        <f>VLOOKUP(C236,'DM TK mới'!$C$5:$D$292,2,0)</f>
        <v>Chi phí hoạt động khác</v>
      </c>
      <c r="E236" s="10" t="s">
        <v>104</v>
      </c>
    </row>
    <row r="237" spans="1:5" ht="30">
      <c r="A237" s="13">
        <v>66212</v>
      </c>
      <c r="B237" s="13" t="s">
        <v>205</v>
      </c>
      <c r="C237" s="8">
        <v>61118</v>
      </c>
      <c r="D237" s="9" t="str">
        <f>VLOOKUP(C237,'DM TK mới'!$C$5:$D$292,2,0)</f>
        <v>Chi phí hoạt động khác</v>
      </c>
      <c r="E237" s="10" t="s">
        <v>104</v>
      </c>
    </row>
    <row r="238" spans="1:5" ht="30">
      <c r="A238" s="15">
        <v>6622</v>
      </c>
      <c r="B238" s="15" t="s">
        <v>206</v>
      </c>
      <c r="C238" s="8"/>
      <c r="D238" s="9"/>
      <c r="E238" s="10" t="s">
        <v>104</v>
      </c>
    </row>
    <row r="239" spans="1:5" ht="30">
      <c r="A239" s="13">
        <v>66221</v>
      </c>
      <c r="B239" s="13" t="s">
        <v>204</v>
      </c>
      <c r="C239" s="8">
        <v>61118</v>
      </c>
      <c r="D239" s="9" t="str">
        <f>VLOOKUP(C239,'DM TK mới'!$C$5:$D$292,2,0)</f>
        <v>Chi phí hoạt động khác</v>
      </c>
      <c r="E239" s="10" t="s">
        <v>104</v>
      </c>
    </row>
    <row r="240" spans="1:5" ht="30">
      <c r="A240" s="13">
        <v>66222</v>
      </c>
      <c r="B240" s="13" t="s">
        <v>205</v>
      </c>
      <c r="C240" s="8">
        <v>61118</v>
      </c>
      <c r="D240" s="9" t="str">
        <f>VLOOKUP(C240,'DM TK mới'!$C$5:$D$292,2,0)</f>
        <v>Chi phí hoạt động khác</v>
      </c>
      <c r="E240" s="10" t="s">
        <v>104</v>
      </c>
    </row>
    <row r="241" spans="1:5" ht="30">
      <c r="A241" s="15">
        <v>6628</v>
      </c>
      <c r="B241" s="15" t="s">
        <v>207</v>
      </c>
      <c r="C241" s="8"/>
      <c r="D241" s="9"/>
      <c r="E241" s="10" t="s">
        <v>104</v>
      </c>
    </row>
    <row r="242" spans="1:5" ht="30">
      <c r="A242" s="13">
        <v>66281</v>
      </c>
      <c r="B242" s="13" t="s">
        <v>204</v>
      </c>
      <c r="C242" s="8">
        <v>61118</v>
      </c>
      <c r="D242" s="9" t="str">
        <f>VLOOKUP(C242,'DM TK mới'!$C$5:$D$292,2,0)</f>
        <v>Chi phí hoạt động khác</v>
      </c>
      <c r="E242" s="10" t="s">
        <v>104</v>
      </c>
    </row>
    <row r="243" spans="1:5" ht="30">
      <c r="A243" s="13">
        <v>66282</v>
      </c>
      <c r="B243" s="13" t="s">
        <v>205</v>
      </c>
      <c r="C243" s="8">
        <v>61118</v>
      </c>
      <c r="D243" s="9" t="str">
        <f>VLOOKUP(C243,'DM TK mới'!$C$5:$D$292,2,0)</f>
        <v>Chi phí hoạt động khác</v>
      </c>
      <c r="E243" s="10" t="s">
        <v>104</v>
      </c>
    </row>
    <row r="244" spans="1:5" ht="15">
      <c r="A244" s="16"/>
      <c r="B244" s="16"/>
      <c r="C244" s="8">
        <v>515</v>
      </c>
      <c r="D244" s="9" t="str">
        <f>VLOOKUP(C244,'DM TK mới'!$C$5:$D$292,2,0)</f>
        <v>Doanh thu tài chính</v>
      </c>
      <c r="E244" s="17" t="s">
        <v>20</v>
      </c>
    </row>
    <row r="245" spans="1:5" ht="15">
      <c r="A245" s="16"/>
      <c r="B245" s="16"/>
      <c r="C245" s="8">
        <v>615</v>
      </c>
      <c r="D245" s="9" t="str">
        <f>VLOOKUP(C245,'DM TK mới'!$C$5:$D$292,2,0)</f>
        <v>Chi phí tài chính</v>
      </c>
      <c r="E245" s="17" t="s">
        <v>20</v>
      </c>
    </row>
    <row r="246" spans="3:5" ht="15">
      <c r="C246" s="8">
        <v>711</v>
      </c>
      <c r="D246" s="9" t="str">
        <f>VLOOKUP(C246,'DM TK mới'!$C$5:$D$292,2,0)</f>
        <v>Thu nhập khác</v>
      </c>
      <c r="E246" s="3" t="s">
        <v>20</v>
      </c>
    </row>
    <row r="247" spans="3:5" ht="15">
      <c r="C247" s="8">
        <v>7111</v>
      </c>
      <c r="D247" s="9" t="str">
        <f>VLOOKUP(C247,'DM TK mới'!$C$5:$D$292,2,0)</f>
        <v>Thu nhập từ thanh lý, nhượng bán tài sản</v>
      </c>
      <c r="E247" s="3" t="s">
        <v>20</v>
      </c>
    </row>
    <row r="248" spans="3:5" ht="15">
      <c r="C248" s="8">
        <v>7118</v>
      </c>
      <c r="D248" s="9" t="str">
        <f>VLOOKUP(C248,'DM TK mới'!$C$5:$D$292,2,0)</f>
        <v>Thu nhập khác</v>
      </c>
      <c r="E248" s="3" t="s">
        <v>20</v>
      </c>
    </row>
    <row r="249" spans="3:5" ht="15">
      <c r="C249" s="8">
        <v>811</v>
      </c>
      <c r="D249" s="9" t="str">
        <f>VLOOKUP(C249,'DM TK mới'!$C$5:$D$292,2,0)</f>
        <v>Chi phí khác</v>
      </c>
      <c r="E249" s="3" t="s">
        <v>20</v>
      </c>
    </row>
    <row r="250" spans="3:5" ht="15">
      <c r="C250" s="8">
        <v>8111</v>
      </c>
      <c r="D250" s="9" t="str">
        <f>VLOOKUP(C250,'DM TK mới'!$C$5:$D$292,2,0)</f>
        <v>Chi phí thanh lý, nhượng bán tài sản</v>
      </c>
      <c r="E250" s="3" t="s">
        <v>20</v>
      </c>
    </row>
    <row r="251" spans="3:5" ht="15">
      <c r="C251" s="8">
        <v>8118</v>
      </c>
      <c r="D251" s="9" t="str">
        <f>VLOOKUP(C251,'DM TK mới'!$C$5:$D$292,2,0)</f>
        <v>Chi phí khác</v>
      </c>
      <c r="E251" s="3" t="s">
        <v>20</v>
      </c>
    </row>
    <row r="252" spans="3:5" ht="15">
      <c r="C252" s="8">
        <v>821</v>
      </c>
      <c r="D252" s="9" t="str">
        <f>VLOOKUP(C252,'DM TK mới'!$C$5:$D$292,2,0)</f>
        <v>Chi phí thuế thu nhập doanh nghiệp</v>
      </c>
      <c r="E252" s="3" t="s">
        <v>20</v>
      </c>
    </row>
    <row r="253" spans="3:5" ht="15">
      <c r="C253" s="8">
        <v>911</v>
      </c>
      <c r="D253" s="9" t="str">
        <f>VLOOKUP(C253,'DM TK mới'!$C$5:$D$292,2,0)</f>
        <v>Xác định kết quả</v>
      </c>
      <c r="E253" s="3" t="s">
        <v>20</v>
      </c>
    </row>
    <row r="254" spans="3:5" ht="15">
      <c r="C254" s="8">
        <v>9111</v>
      </c>
      <c r="D254" s="9" t="str">
        <f>VLOOKUP(C254,'DM TK mới'!$C$5:$D$292,2,0)</f>
        <v>Xác định kết quả hoạt động hành chính, sự nghiệp</v>
      </c>
      <c r="E254" s="3" t="s">
        <v>20</v>
      </c>
    </row>
    <row r="255" spans="3:5" ht="15">
      <c r="C255" s="8">
        <v>9112</v>
      </c>
      <c r="D255" s="9" t="str">
        <f>VLOOKUP(C255,'DM TK mới'!$C$5:$D$292,2,0)</f>
        <v>Xác định kết quả hoạt động SXKD, dịch vụ</v>
      </c>
      <c r="E255" s="3" t="s">
        <v>20</v>
      </c>
    </row>
    <row r="256" spans="3:5" ht="15">
      <c r="C256" s="8">
        <v>9113</v>
      </c>
      <c r="D256" s="9" t="str">
        <f>VLOOKUP(C256,'DM TK mới'!$C$5:$D$292,2,0)</f>
        <v>Xác định kết quả hoạt động tài chính</v>
      </c>
      <c r="E256" s="3" t="s">
        <v>20</v>
      </c>
    </row>
    <row r="257" spans="3:5" ht="15">
      <c r="C257" s="8">
        <v>9118</v>
      </c>
      <c r="D257" s="9" t="str">
        <f>VLOOKUP(C257,'DM TK mới'!$C$5:$D$292,2,0)</f>
        <v>Xác định kết quả hoạt động khác</v>
      </c>
      <c r="E257" s="3" t="s">
        <v>20</v>
      </c>
    </row>
    <row r="258" spans="3:5" ht="15">
      <c r="C258" s="8">
        <v>91181</v>
      </c>
      <c r="D258" s="9" t="str">
        <f>VLOOKUP(C258,'DM TK mới'!$C$5:$D$292,2,0)</f>
        <v>Kết quả hoạt động thanh lý, nhượng bán tài sản</v>
      </c>
      <c r="E258" s="3" t="s">
        <v>20</v>
      </c>
    </row>
    <row r="259" spans="3:5" ht="15">
      <c r="C259" s="8">
        <v>91188</v>
      </c>
      <c r="D259" s="9" t="str">
        <f>VLOOKUP(C259,'DM TK mới'!$C$5:$D$292,2,0)</f>
        <v>Kết quả hoạt động khác</v>
      </c>
      <c r="E259" s="3" t="s">
        <v>20</v>
      </c>
    </row>
  </sheetData>
  <sheetProtection selectLockedCells="1" selectUnlockedCells="1"/>
  <autoFilter ref="A3:E259"/>
  <mergeCells count="29">
    <mergeCell ref="A201:A203"/>
    <mergeCell ref="B201:B203"/>
    <mergeCell ref="A204:A206"/>
    <mergeCell ref="B204:B206"/>
    <mergeCell ref="A193:A194"/>
    <mergeCell ref="B193:B194"/>
    <mergeCell ref="A196:A197"/>
    <mergeCell ref="B196:B197"/>
    <mergeCell ref="A198:A199"/>
    <mergeCell ref="B198:B199"/>
    <mergeCell ref="A183:A185"/>
    <mergeCell ref="B183:B185"/>
    <mergeCell ref="A186:A188"/>
    <mergeCell ref="B186:B188"/>
    <mergeCell ref="A191:A192"/>
    <mergeCell ref="B191:B192"/>
    <mergeCell ref="A172:A174"/>
    <mergeCell ref="B172:B174"/>
    <mergeCell ref="E172:E174"/>
    <mergeCell ref="A176:A178"/>
    <mergeCell ref="B176:B178"/>
    <mergeCell ref="A179:A181"/>
    <mergeCell ref="B179:B181"/>
    <mergeCell ref="A2:B2"/>
    <mergeCell ref="C2:D2"/>
    <mergeCell ref="E2:E3"/>
    <mergeCell ref="A169:A171"/>
    <mergeCell ref="B169:B171"/>
    <mergeCell ref="E169:E17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5"/>
  <sheetViews>
    <sheetView tabSelected="1" zoomScalePageLayoutView="0" workbookViewId="0" topLeftCell="A1">
      <selection activeCell="G20" sqref="G20"/>
    </sheetView>
  </sheetViews>
  <sheetFormatPr defaultColWidth="9.00390625" defaultRowHeight="15"/>
  <cols>
    <col min="1" max="2" width="9.00390625" style="1" customWidth="1"/>
    <col min="3" max="3" width="9.00390625" style="18" customWidth="1"/>
    <col min="4" max="4" width="45.8515625" style="1" customWidth="1"/>
    <col min="5" max="5" width="14.57421875" style="19" customWidth="1"/>
    <col min="6" max="16384" width="9.00390625" style="1" customWidth="1"/>
  </cols>
  <sheetData>
    <row r="1" spans="1:5" ht="18.75" customHeight="1">
      <c r="A1" s="40" t="s">
        <v>208</v>
      </c>
      <c r="B1" s="40"/>
      <c r="C1" s="40"/>
      <c r="D1" s="40"/>
      <c r="E1" s="40"/>
    </row>
    <row r="2" spans="1:5" ht="42.75">
      <c r="A2" s="20" t="s">
        <v>209</v>
      </c>
      <c r="B2" s="20" t="s">
        <v>210</v>
      </c>
      <c r="C2" s="21" t="s">
        <v>211</v>
      </c>
      <c r="D2" s="20" t="s">
        <v>4</v>
      </c>
      <c r="E2" s="22" t="s">
        <v>212</v>
      </c>
    </row>
    <row r="3" spans="1:5" ht="15">
      <c r="A3" s="20" t="s">
        <v>213</v>
      </c>
      <c r="B3" s="20"/>
      <c r="C3" s="23"/>
      <c r="D3" s="20" t="s">
        <v>214</v>
      </c>
      <c r="E3" s="24"/>
    </row>
    <row r="4" spans="1:5" ht="15">
      <c r="A4" s="25"/>
      <c r="B4" s="20"/>
      <c r="C4" s="21"/>
      <c r="D4" s="20" t="s">
        <v>215</v>
      </c>
      <c r="E4" s="24"/>
    </row>
    <row r="5" spans="1:5" ht="15">
      <c r="A5" s="25">
        <v>1</v>
      </c>
      <c r="B5" s="20">
        <v>111</v>
      </c>
      <c r="C5" s="23">
        <f>B5</f>
        <v>111</v>
      </c>
      <c r="D5" s="26" t="s">
        <v>77</v>
      </c>
      <c r="E5" s="24" t="s">
        <v>216</v>
      </c>
    </row>
    <row r="6" spans="1:5" ht="15">
      <c r="A6" s="20"/>
      <c r="B6" s="25"/>
      <c r="C6" s="27">
        <v>1111</v>
      </c>
      <c r="D6" s="28" t="s">
        <v>78</v>
      </c>
      <c r="E6" s="24"/>
    </row>
    <row r="7" spans="1:5" ht="15">
      <c r="A7" s="25"/>
      <c r="B7" s="25"/>
      <c r="C7" s="27">
        <v>1112</v>
      </c>
      <c r="D7" s="28" t="s">
        <v>79</v>
      </c>
      <c r="E7" s="24"/>
    </row>
    <row r="8" spans="1:5" ht="15">
      <c r="A8" s="25">
        <v>2</v>
      </c>
      <c r="B8" s="20">
        <v>112</v>
      </c>
      <c r="C8" s="23">
        <f>B8</f>
        <v>112</v>
      </c>
      <c r="D8" s="26" t="s">
        <v>81</v>
      </c>
      <c r="E8" s="24" t="s">
        <v>216</v>
      </c>
    </row>
    <row r="9" spans="1:5" ht="15">
      <c r="A9" s="20"/>
      <c r="B9" s="25"/>
      <c r="C9" s="27">
        <v>1121</v>
      </c>
      <c r="D9" s="28" t="s">
        <v>78</v>
      </c>
      <c r="E9" s="24"/>
    </row>
    <row r="10" spans="1:5" ht="15">
      <c r="A10" s="25"/>
      <c r="B10" s="25"/>
      <c r="C10" s="27">
        <v>1122</v>
      </c>
      <c r="D10" s="28" t="s">
        <v>79</v>
      </c>
      <c r="E10" s="24"/>
    </row>
    <row r="11" spans="1:5" ht="15">
      <c r="A11" s="25">
        <v>3</v>
      </c>
      <c r="B11" s="20">
        <v>113</v>
      </c>
      <c r="C11" s="23">
        <f>B11</f>
        <v>113</v>
      </c>
      <c r="D11" s="26" t="s">
        <v>82</v>
      </c>
      <c r="E11" s="24" t="s">
        <v>216</v>
      </c>
    </row>
    <row r="12" spans="1:5" ht="15">
      <c r="A12" s="25">
        <v>4</v>
      </c>
      <c r="B12" s="20">
        <v>121</v>
      </c>
      <c r="C12" s="23">
        <f>B12</f>
        <v>121</v>
      </c>
      <c r="D12" s="26" t="s">
        <v>217</v>
      </c>
      <c r="E12" s="24" t="s">
        <v>218</v>
      </c>
    </row>
    <row r="13" spans="1:5" ht="15">
      <c r="A13" s="25">
        <v>5</v>
      </c>
      <c r="B13" s="20">
        <v>131</v>
      </c>
      <c r="C13" s="23">
        <f>B13</f>
        <v>131</v>
      </c>
      <c r="D13" s="26" t="s">
        <v>219</v>
      </c>
      <c r="E13" s="24" t="s">
        <v>216</v>
      </c>
    </row>
    <row r="14" spans="1:5" ht="15">
      <c r="A14" s="25">
        <v>6</v>
      </c>
      <c r="B14" s="20">
        <v>133</v>
      </c>
      <c r="C14" s="23">
        <f>B14</f>
        <v>133</v>
      </c>
      <c r="D14" s="26" t="s">
        <v>114</v>
      </c>
      <c r="E14" s="24" t="s">
        <v>216</v>
      </c>
    </row>
    <row r="15" spans="1:5" ht="15">
      <c r="A15" s="20"/>
      <c r="B15" s="25"/>
      <c r="C15" s="27">
        <v>1331</v>
      </c>
      <c r="D15" s="28" t="s">
        <v>115</v>
      </c>
      <c r="E15" s="24"/>
    </row>
    <row r="16" spans="1:5" ht="15">
      <c r="A16" s="25"/>
      <c r="B16" s="25"/>
      <c r="C16" s="27">
        <v>1332</v>
      </c>
      <c r="D16" s="28" t="s">
        <v>116</v>
      </c>
      <c r="E16" s="24"/>
    </row>
    <row r="17" spans="1:5" ht="15">
      <c r="A17" s="25">
        <v>7</v>
      </c>
      <c r="B17" s="20">
        <v>136</v>
      </c>
      <c r="C17" s="23">
        <f>B17</f>
        <v>136</v>
      </c>
      <c r="D17" s="26" t="s">
        <v>220</v>
      </c>
      <c r="E17" s="24" t="s">
        <v>216</v>
      </c>
    </row>
    <row r="18" spans="1:5" ht="15">
      <c r="A18" s="25">
        <v>8</v>
      </c>
      <c r="B18" s="20">
        <v>137</v>
      </c>
      <c r="C18" s="23">
        <f>B18</f>
        <v>137</v>
      </c>
      <c r="D18" s="26" t="s">
        <v>221</v>
      </c>
      <c r="E18" s="24" t="s">
        <v>216</v>
      </c>
    </row>
    <row r="19" spans="1:5" ht="15">
      <c r="A19" s="20"/>
      <c r="B19" s="25"/>
      <c r="C19" s="27">
        <v>1371</v>
      </c>
      <c r="D19" s="28" t="s">
        <v>222</v>
      </c>
      <c r="E19" s="24"/>
    </row>
    <row r="20" spans="1:5" ht="15">
      <c r="A20" s="25"/>
      <c r="B20" s="25"/>
      <c r="C20" s="27">
        <v>1374</v>
      </c>
      <c r="D20" s="28" t="s">
        <v>223</v>
      </c>
      <c r="E20" s="24"/>
    </row>
    <row r="21" spans="1:5" ht="15">
      <c r="A21" s="25"/>
      <c r="B21" s="25"/>
      <c r="C21" s="27">
        <v>1378</v>
      </c>
      <c r="D21" s="28" t="s">
        <v>224</v>
      </c>
      <c r="E21" s="24"/>
    </row>
    <row r="22" spans="1:5" ht="25.5">
      <c r="A22" s="25">
        <v>9</v>
      </c>
      <c r="B22" s="20">
        <v>138</v>
      </c>
      <c r="C22" s="23">
        <f>B22</f>
        <v>138</v>
      </c>
      <c r="D22" s="26" t="s">
        <v>117</v>
      </c>
      <c r="E22" s="24" t="s">
        <v>225</v>
      </c>
    </row>
    <row r="23" spans="1:5" ht="15">
      <c r="A23" s="20"/>
      <c r="B23" s="25"/>
      <c r="C23" s="27">
        <v>1381</v>
      </c>
      <c r="D23" s="28" t="s">
        <v>226</v>
      </c>
      <c r="E23" s="24"/>
    </row>
    <row r="24" spans="1:5" ht="15">
      <c r="A24" s="25"/>
      <c r="B24" s="25"/>
      <c r="C24" s="27">
        <v>1382</v>
      </c>
      <c r="D24" s="28" t="s">
        <v>227</v>
      </c>
      <c r="E24" s="24"/>
    </row>
    <row r="25" spans="1:5" ht="15">
      <c r="A25" s="25"/>
      <c r="B25" s="25"/>
      <c r="C25" s="27">
        <v>1383</v>
      </c>
      <c r="D25" s="28" t="s">
        <v>228</v>
      </c>
      <c r="E25" s="24"/>
    </row>
    <row r="26" spans="1:5" ht="15">
      <c r="A26" s="25"/>
      <c r="B26" s="25"/>
      <c r="C26" s="27">
        <v>1388</v>
      </c>
      <c r="D26" s="28" t="s">
        <v>117</v>
      </c>
      <c r="E26" s="24"/>
    </row>
    <row r="27" spans="1:5" ht="15">
      <c r="A27" s="25">
        <v>10</v>
      </c>
      <c r="B27" s="20">
        <v>141</v>
      </c>
      <c r="C27" s="23">
        <f aca="true" t="shared" si="0" ref="C27:C32">B27</f>
        <v>141</v>
      </c>
      <c r="D27" s="26" t="s">
        <v>24</v>
      </c>
      <c r="E27" s="24" t="s">
        <v>216</v>
      </c>
    </row>
    <row r="28" spans="1:5" ht="15">
      <c r="A28" s="25">
        <v>11</v>
      </c>
      <c r="B28" s="20">
        <v>152</v>
      </c>
      <c r="C28" s="23">
        <f t="shared" si="0"/>
        <v>152</v>
      </c>
      <c r="D28" s="26" t="s">
        <v>87</v>
      </c>
      <c r="E28" s="24" t="s">
        <v>216</v>
      </c>
    </row>
    <row r="29" spans="1:5" ht="15">
      <c r="A29" s="25">
        <v>12</v>
      </c>
      <c r="B29" s="20">
        <v>153</v>
      </c>
      <c r="C29" s="23">
        <f t="shared" si="0"/>
        <v>153</v>
      </c>
      <c r="D29" s="26" t="s">
        <v>88</v>
      </c>
      <c r="E29" s="24" t="s">
        <v>216</v>
      </c>
    </row>
    <row r="30" spans="1:5" ht="15">
      <c r="A30" s="25">
        <v>13</v>
      </c>
      <c r="B30" s="20">
        <v>154</v>
      </c>
      <c r="C30" s="23">
        <f t="shared" si="0"/>
        <v>154</v>
      </c>
      <c r="D30" s="26" t="s">
        <v>229</v>
      </c>
      <c r="E30" s="24" t="s">
        <v>218</v>
      </c>
    </row>
    <row r="31" spans="1:5" ht="15">
      <c r="A31" s="25">
        <v>14</v>
      </c>
      <c r="B31" s="20">
        <v>155</v>
      </c>
      <c r="C31" s="23">
        <f t="shared" si="0"/>
        <v>155</v>
      </c>
      <c r="D31" s="26" t="s">
        <v>90</v>
      </c>
      <c r="E31" s="24" t="s">
        <v>218</v>
      </c>
    </row>
    <row r="32" spans="1:5" ht="15">
      <c r="A32" s="25">
        <v>15</v>
      </c>
      <c r="B32" s="20">
        <v>156</v>
      </c>
      <c r="C32" s="23">
        <f t="shared" si="0"/>
        <v>156</v>
      </c>
      <c r="D32" s="26" t="s">
        <v>91</v>
      </c>
      <c r="E32" s="24" t="s">
        <v>218</v>
      </c>
    </row>
    <row r="33" spans="1:5" ht="15">
      <c r="A33" s="25"/>
      <c r="B33" s="20"/>
      <c r="C33" s="23"/>
      <c r="D33" s="20" t="s">
        <v>230</v>
      </c>
      <c r="E33" s="24"/>
    </row>
    <row r="34" spans="1:5" ht="15">
      <c r="A34" s="25">
        <v>16</v>
      </c>
      <c r="B34" s="20">
        <v>211</v>
      </c>
      <c r="C34" s="23">
        <f>B34</f>
        <v>211</v>
      </c>
      <c r="D34" s="26" t="s">
        <v>231</v>
      </c>
      <c r="E34" s="24" t="s">
        <v>216</v>
      </c>
    </row>
    <row r="35" spans="1:5" ht="15">
      <c r="A35" s="20"/>
      <c r="B35" s="25"/>
      <c r="C35" s="27">
        <v>2111</v>
      </c>
      <c r="D35" s="28" t="s">
        <v>93</v>
      </c>
      <c r="E35" s="24"/>
    </row>
    <row r="36" spans="1:5" ht="15">
      <c r="A36" s="29"/>
      <c r="B36" s="29"/>
      <c r="C36" s="30">
        <v>21111</v>
      </c>
      <c r="D36" s="31" t="s">
        <v>232</v>
      </c>
      <c r="E36" s="32"/>
    </row>
    <row r="37" spans="1:5" ht="15">
      <c r="A37" s="29"/>
      <c r="B37" s="29"/>
      <c r="C37" s="30">
        <v>21112</v>
      </c>
      <c r="D37" s="31" t="s">
        <v>233</v>
      </c>
      <c r="E37" s="32"/>
    </row>
    <row r="38" spans="1:5" ht="15">
      <c r="A38" s="29"/>
      <c r="B38" s="25"/>
      <c r="C38" s="27">
        <v>2112</v>
      </c>
      <c r="D38" s="28" t="s">
        <v>234</v>
      </c>
      <c r="E38" s="24"/>
    </row>
    <row r="39" spans="1:5" ht="15">
      <c r="A39" s="29"/>
      <c r="B39" s="29"/>
      <c r="C39" s="30">
        <v>21121</v>
      </c>
      <c r="D39" s="31" t="s">
        <v>235</v>
      </c>
      <c r="E39" s="32"/>
    </row>
    <row r="40" spans="1:5" ht="15">
      <c r="A40" s="29"/>
      <c r="B40" s="29"/>
      <c r="C40" s="30">
        <v>21122</v>
      </c>
      <c r="D40" s="31" t="s">
        <v>236</v>
      </c>
      <c r="E40" s="32"/>
    </row>
    <row r="41" spans="1:5" ht="15">
      <c r="A41" s="29"/>
      <c r="B41" s="29"/>
      <c r="C41" s="30">
        <v>21123</v>
      </c>
      <c r="D41" s="31" t="s">
        <v>237</v>
      </c>
      <c r="E41" s="32"/>
    </row>
    <row r="42" spans="1:5" ht="15">
      <c r="A42" s="29"/>
      <c r="B42" s="29"/>
      <c r="C42" s="30">
        <v>21124</v>
      </c>
      <c r="D42" s="31" t="s">
        <v>238</v>
      </c>
      <c r="E42" s="32"/>
    </row>
    <row r="43" spans="1:5" ht="15">
      <c r="A43" s="29"/>
      <c r="B43" s="29"/>
      <c r="C43" s="30">
        <v>21128</v>
      </c>
      <c r="D43" s="31" t="s">
        <v>239</v>
      </c>
      <c r="E43" s="32"/>
    </row>
    <row r="44" spans="1:5" ht="15">
      <c r="A44" s="29"/>
      <c r="B44" s="25"/>
      <c r="C44" s="27">
        <v>2113</v>
      </c>
      <c r="D44" s="28" t="s">
        <v>240</v>
      </c>
      <c r="E44" s="24"/>
    </row>
    <row r="45" spans="1:5" ht="15">
      <c r="A45" s="29"/>
      <c r="B45" s="29"/>
      <c r="C45" s="30">
        <v>21131</v>
      </c>
      <c r="D45" s="31" t="s">
        <v>241</v>
      </c>
      <c r="E45" s="32"/>
    </row>
    <row r="46" spans="1:5" ht="15">
      <c r="A46" s="29"/>
      <c r="B46" s="29"/>
      <c r="C46" s="30">
        <v>21132</v>
      </c>
      <c r="D46" s="31" t="s">
        <v>242</v>
      </c>
      <c r="E46" s="32"/>
    </row>
    <row r="47" spans="1:5" ht="15">
      <c r="A47" s="29"/>
      <c r="B47" s="29"/>
      <c r="C47" s="30">
        <v>21133</v>
      </c>
      <c r="D47" s="31" t="s">
        <v>243</v>
      </c>
      <c r="E47" s="32"/>
    </row>
    <row r="48" spans="1:5" ht="15">
      <c r="A48" s="29"/>
      <c r="B48" s="25"/>
      <c r="C48" s="27">
        <v>2114</v>
      </c>
      <c r="D48" s="28" t="s">
        <v>244</v>
      </c>
      <c r="E48" s="24"/>
    </row>
    <row r="49" spans="1:5" ht="15">
      <c r="A49" s="25"/>
      <c r="B49" s="25"/>
      <c r="C49" s="27">
        <v>2115</v>
      </c>
      <c r="D49" s="28" t="s">
        <v>245</v>
      </c>
      <c r="E49" s="24"/>
    </row>
    <row r="50" spans="1:5" ht="30">
      <c r="A50" s="25"/>
      <c r="B50" s="25"/>
      <c r="C50" s="27">
        <v>2116</v>
      </c>
      <c r="D50" s="28" t="s">
        <v>246</v>
      </c>
      <c r="E50" s="24"/>
    </row>
    <row r="51" spans="1:5" ht="15">
      <c r="A51" s="25"/>
      <c r="B51" s="25"/>
      <c r="C51" s="27">
        <v>2118</v>
      </c>
      <c r="D51" s="28" t="s">
        <v>247</v>
      </c>
      <c r="E51" s="24"/>
    </row>
    <row r="52" spans="1:5" ht="15">
      <c r="A52" s="25">
        <v>17</v>
      </c>
      <c r="B52" s="20">
        <v>213</v>
      </c>
      <c r="C52" s="23">
        <f>B52</f>
        <v>213</v>
      </c>
      <c r="D52" s="26" t="s">
        <v>248</v>
      </c>
      <c r="E52" s="24" t="s">
        <v>216</v>
      </c>
    </row>
    <row r="53" spans="1:5" ht="15">
      <c r="A53" s="20"/>
      <c r="B53" s="25"/>
      <c r="C53" s="27">
        <v>2131</v>
      </c>
      <c r="D53" s="28" t="s">
        <v>249</v>
      </c>
      <c r="E53" s="24"/>
    </row>
    <row r="54" spans="1:5" ht="15">
      <c r="A54" s="25"/>
      <c r="B54" s="25"/>
      <c r="C54" s="27">
        <v>2132</v>
      </c>
      <c r="D54" s="28" t="s">
        <v>250</v>
      </c>
      <c r="E54" s="24"/>
    </row>
    <row r="55" spans="1:5" ht="15">
      <c r="A55" s="25"/>
      <c r="B55" s="25"/>
      <c r="C55" s="27">
        <v>2133</v>
      </c>
      <c r="D55" s="28" t="s">
        <v>251</v>
      </c>
      <c r="E55" s="24"/>
    </row>
    <row r="56" spans="1:5" ht="15">
      <c r="A56" s="25"/>
      <c r="B56" s="25"/>
      <c r="C56" s="27">
        <v>2134</v>
      </c>
      <c r="D56" s="28" t="s">
        <v>252</v>
      </c>
      <c r="E56" s="24"/>
    </row>
    <row r="57" spans="1:5" ht="15">
      <c r="A57" s="25"/>
      <c r="B57" s="25"/>
      <c r="C57" s="27">
        <v>2135</v>
      </c>
      <c r="D57" s="28" t="s">
        <v>253</v>
      </c>
      <c r="E57" s="24"/>
    </row>
    <row r="58" spans="1:5" ht="15">
      <c r="A58" s="25"/>
      <c r="B58" s="25"/>
      <c r="C58" s="27">
        <v>2138</v>
      </c>
      <c r="D58" s="28" t="s">
        <v>254</v>
      </c>
      <c r="E58" s="24"/>
    </row>
    <row r="59" spans="1:5" ht="15">
      <c r="A59" s="25">
        <v>18</v>
      </c>
      <c r="B59" s="20">
        <v>214</v>
      </c>
      <c r="C59" s="23">
        <f>B59</f>
        <v>214</v>
      </c>
      <c r="D59" s="26" t="s">
        <v>255</v>
      </c>
      <c r="E59" s="24" t="s">
        <v>216</v>
      </c>
    </row>
    <row r="60" spans="1:5" ht="30">
      <c r="A60" s="20"/>
      <c r="B60" s="25"/>
      <c r="C60" s="27">
        <v>2141</v>
      </c>
      <c r="D60" s="28" t="s">
        <v>256</v>
      </c>
      <c r="E60" s="24"/>
    </row>
    <row r="61" spans="1:5" ht="15">
      <c r="A61" s="25"/>
      <c r="B61" s="25"/>
      <c r="C61" s="27">
        <v>2142</v>
      </c>
      <c r="D61" s="28" t="s">
        <v>257</v>
      </c>
      <c r="E61" s="24"/>
    </row>
    <row r="62" spans="1:5" ht="25.5">
      <c r="A62" s="25">
        <v>19</v>
      </c>
      <c r="B62" s="20">
        <v>241</v>
      </c>
      <c r="C62" s="23">
        <f>B62</f>
        <v>241</v>
      </c>
      <c r="D62" s="26" t="s">
        <v>258</v>
      </c>
      <c r="E62" s="24" t="s">
        <v>225</v>
      </c>
    </row>
    <row r="63" spans="1:5" ht="15">
      <c r="A63" s="20"/>
      <c r="B63" s="25"/>
      <c r="C63" s="27">
        <v>2411</v>
      </c>
      <c r="D63" s="28" t="s">
        <v>109</v>
      </c>
      <c r="E63" s="24"/>
    </row>
    <row r="64" spans="1:5" ht="15">
      <c r="A64" s="25"/>
      <c r="B64" s="25"/>
      <c r="C64" s="27">
        <v>2412</v>
      </c>
      <c r="D64" s="28" t="s">
        <v>110</v>
      </c>
      <c r="E64" s="24"/>
    </row>
    <row r="65" spans="1:5" ht="15">
      <c r="A65" s="25"/>
      <c r="B65" s="25"/>
      <c r="C65" s="27">
        <v>2413</v>
      </c>
      <c r="D65" s="28" t="s">
        <v>259</v>
      </c>
      <c r="E65" s="24"/>
    </row>
    <row r="66" spans="1:5" ht="15">
      <c r="A66" s="25">
        <v>20</v>
      </c>
      <c r="B66" s="20">
        <v>242</v>
      </c>
      <c r="C66" s="23">
        <f>B66</f>
        <v>242</v>
      </c>
      <c r="D66" s="26" t="s">
        <v>198</v>
      </c>
      <c r="E66" s="24" t="s">
        <v>216</v>
      </c>
    </row>
    <row r="67" spans="1:5" ht="15">
      <c r="A67" s="25">
        <v>21</v>
      </c>
      <c r="B67" s="20">
        <v>248</v>
      </c>
      <c r="C67" s="23">
        <f>B67</f>
        <v>248</v>
      </c>
      <c r="D67" s="26" t="s">
        <v>260</v>
      </c>
      <c r="E67" s="24" t="s">
        <v>216</v>
      </c>
    </row>
    <row r="68" spans="1:5" ht="15">
      <c r="A68" s="25"/>
      <c r="B68" s="20"/>
      <c r="C68" s="23"/>
      <c r="D68" s="20" t="s">
        <v>261</v>
      </c>
      <c r="E68" s="24"/>
    </row>
    <row r="69" spans="1:5" ht="15">
      <c r="A69" s="25">
        <v>22</v>
      </c>
      <c r="B69" s="20">
        <v>331</v>
      </c>
      <c r="C69" s="23">
        <f>B69</f>
        <v>331</v>
      </c>
      <c r="D69" s="26" t="s">
        <v>262</v>
      </c>
      <c r="E69" s="24" t="s">
        <v>216</v>
      </c>
    </row>
    <row r="70" spans="1:5" ht="15">
      <c r="A70" s="25">
        <v>23</v>
      </c>
      <c r="B70" s="20">
        <v>332</v>
      </c>
      <c r="C70" s="23">
        <f>B70</f>
        <v>332</v>
      </c>
      <c r="D70" s="26" t="s">
        <v>128</v>
      </c>
      <c r="E70" s="24" t="s">
        <v>216</v>
      </c>
    </row>
    <row r="71" spans="1:5" ht="15">
      <c r="A71" s="20"/>
      <c r="B71" s="25"/>
      <c r="C71" s="27">
        <v>3321</v>
      </c>
      <c r="D71" s="28" t="s">
        <v>129</v>
      </c>
      <c r="E71" s="24"/>
    </row>
    <row r="72" spans="1:5" ht="15">
      <c r="A72" s="25"/>
      <c r="B72" s="25"/>
      <c r="C72" s="27">
        <v>3322</v>
      </c>
      <c r="D72" s="28" t="s">
        <v>130</v>
      </c>
      <c r="E72" s="24"/>
    </row>
    <row r="73" spans="1:5" ht="15">
      <c r="A73" s="25"/>
      <c r="B73" s="25"/>
      <c r="C73" s="27">
        <v>3323</v>
      </c>
      <c r="D73" s="28" t="s">
        <v>131</v>
      </c>
      <c r="E73" s="24"/>
    </row>
    <row r="74" spans="1:5" ht="15">
      <c r="A74" s="25"/>
      <c r="B74" s="25"/>
      <c r="C74" s="27">
        <v>3324</v>
      </c>
      <c r="D74" s="28" t="s">
        <v>132</v>
      </c>
      <c r="E74" s="24"/>
    </row>
    <row r="75" spans="1:5" ht="15">
      <c r="A75" s="25">
        <v>24</v>
      </c>
      <c r="B75" s="20">
        <v>333</v>
      </c>
      <c r="C75" s="23">
        <f>B75</f>
        <v>333</v>
      </c>
      <c r="D75" s="26" t="s">
        <v>133</v>
      </c>
      <c r="E75" s="24" t="s">
        <v>216</v>
      </c>
    </row>
    <row r="76" spans="1:5" ht="15">
      <c r="A76" s="20"/>
      <c r="B76" s="25"/>
      <c r="C76" s="27">
        <v>3331</v>
      </c>
      <c r="D76" s="28" t="s">
        <v>134</v>
      </c>
      <c r="E76" s="24"/>
    </row>
    <row r="77" spans="1:5" ht="15">
      <c r="A77" s="29"/>
      <c r="B77" s="29"/>
      <c r="C77" s="30">
        <v>33311</v>
      </c>
      <c r="D77" s="31" t="s">
        <v>135</v>
      </c>
      <c r="E77" s="32"/>
    </row>
    <row r="78" spans="1:5" ht="15">
      <c r="A78" s="29"/>
      <c r="B78" s="29"/>
      <c r="C78" s="30">
        <v>33312</v>
      </c>
      <c r="D78" s="31" t="s">
        <v>136</v>
      </c>
      <c r="E78" s="32"/>
    </row>
    <row r="79" spans="1:5" ht="15">
      <c r="A79" s="29"/>
      <c r="B79" s="25"/>
      <c r="C79" s="27">
        <v>3332</v>
      </c>
      <c r="D79" s="28" t="s">
        <v>137</v>
      </c>
      <c r="E79" s="24"/>
    </row>
    <row r="80" spans="1:5" ht="15">
      <c r="A80" s="25"/>
      <c r="B80" s="25"/>
      <c r="C80" s="27">
        <v>3334</v>
      </c>
      <c r="D80" s="28" t="s">
        <v>138</v>
      </c>
      <c r="E80" s="24"/>
    </row>
    <row r="81" spans="1:5" ht="15">
      <c r="A81" s="25"/>
      <c r="B81" s="25"/>
      <c r="C81" s="27">
        <v>3335</v>
      </c>
      <c r="D81" s="28" t="s">
        <v>139</v>
      </c>
      <c r="E81" s="24"/>
    </row>
    <row r="82" spans="1:5" ht="15">
      <c r="A82" s="25"/>
      <c r="B82" s="25"/>
      <c r="C82" s="27">
        <v>3337</v>
      </c>
      <c r="D82" s="28" t="s">
        <v>140</v>
      </c>
      <c r="E82" s="24"/>
    </row>
    <row r="83" spans="1:5" ht="15">
      <c r="A83" s="25"/>
      <c r="B83" s="25"/>
      <c r="C83" s="27">
        <v>3338</v>
      </c>
      <c r="D83" s="28" t="s">
        <v>263</v>
      </c>
      <c r="E83" s="24"/>
    </row>
    <row r="84" spans="1:5" ht="15">
      <c r="A84" s="25">
        <v>25</v>
      </c>
      <c r="B84" s="20">
        <v>334</v>
      </c>
      <c r="C84" s="23">
        <f>B84</f>
        <v>334</v>
      </c>
      <c r="D84" s="26" t="s">
        <v>264</v>
      </c>
      <c r="E84" s="24" t="s">
        <v>216</v>
      </c>
    </row>
    <row r="85" spans="1:5" ht="15">
      <c r="A85" s="20"/>
      <c r="B85" s="25"/>
      <c r="C85" s="27">
        <v>3341</v>
      </c>
      <c r="D85" s="28" t="s">
        <v>142</v>
      </c>
      <c r="E85" s="24"/>
    </row>
    <row r="86" spans="1:5" ht="15">
      <c r="A86" s="25"/>
      <c r="B86" s="25"/>
      <c r="C86" s="27">
        <v>3348</v>
      </c>
      <c r="D86" s="28" t="s">
        <v>143</v>
      </c>
      <c r="E86" s="24"/>
    </row>
    <row r="87" spans="1:5" ht="15">
      <c r="A87" s="25">
        <v>26</v>
      </c>
      <c r="B87" s="20">
        <v>336</v>
      </c>
      <c r="C87" s="23">
        <f>B87</f>
        <v>336</v>
      </c>
      <c r="D87" s="26" t="s">
        <v>265</v>
      </c>
      <c r="E87" s="24" t="s">
        <v>216</v>
      </c>
    </row>
    <row r="88" spans="1:5" ht="15">
      <c r="A88" s="25">
        <v>27</v>
      </c>
      <c r="B88" s="20">
        <v>337</v>
      </c>
      <c r="C88" s="23">
        <f>B88</f>
        <v>337</v>
      </c>
      <c r="D88" s="26" t="s">
        <v>266</v>
      </c>
      <c r="E88" s="24" t="s">
        <v>216</v>
      </c>
    </row>
    <row r="89" spans="1:5" ht="15">
      <c r="A89" s="20"/>
      <c r="B89" s="25"/>
      <c r="C89" s="27">
        <v>3371</v>
      </c>
      <c r="D89" s="28" t="s">
        <v>267</v>
      </c>
      <c r="E89" s="24"/>
    </row>
    <row r="90" spans="1:5" ht="15">
      <c r="A90" s="25"/>
      <c r="B90" s="25"/>
      <c r="C90" s="27">
        <v>3372</v>
      </c>
      <c r="D90" s="28" t="s">
        <v>268</v>
      </c>
      <c r="E90" s="24"/>
    </row>
    <row r="91" spans="1:5" ht="15">
      <c r="A91" s="25"/>
      <c r="B91" s="25"/>
      <c r="C91" s="27">
        <v>3373</v>
      </c>
      <c r="D91" s="28" t="s">
        <v>269</v>
      </c>
      <c r="E91" s="24"/>
    </row>
    <row r="92" spans="1:5" ht="15">
      <c r="A92" s="25"/>
      <c r="B92" s="25"/>
      <c r="C92" s="27">
        <v>3374</v>
      </c>
      <c r="D92" s="28" t="s">
        <v>270</v>
      </c>
      <c r="E92" s="24"/>
    </row>
    <row r="93" spans="1:5" ht="15">
      <c r="A93" s="25"/>
      <c r="B93" s="25"/>
      <c r="C93" s="27">
        <v>3378</v>
      </c>
      <c r="D93" s="28" t="s">
        <v>271</v>
      </c>
      <c r="E93" s="24"/>
    </row>
    <row r="94" spans="1:5" ht="25.5">
      <c r="A94" s="25">
        <v>28</v>
      </c>
      <c r="B94" s="20">
        <v>338</v>
      </c>
      <c r="C94" s="23">
        <f>B94</f>
        <v>338</v>
      </c>
      <c r="D94" s="26" t="s">
        <v>127</v>
      </c>
      <c r="E94" s="24" t="s">
        <v>225</v>
      </c>
    </row>
    <row r="95" spans="1:5" ht="15">
      <c r="A95" s="20"/>
      <c r="B95" s="25"/>
      <c r="C95" s="27">
        <v>3381</v>
      </c>
      <c r="D95" s="28" t="s">
        <v>272</v>
      </c>
      <c r="E95" s="24"/>
    </row>
    <row r="96" spans="1:5" ht="15">
      <c r="A96" s="25"/>
      <c r="B96" s="25"/>
      <c r="C96" s="27">
        <v>3382</v>
      </c>
      <c r="D96" s="28" t="s">
        <v>126</v>
      </c>
      <c r="E96" s="24"/>
    </row>
    <row r="97" spans="1:5" ht="15">
      <c r="A97" s="25"/>
      <c r="B97" s="25"/>
      <c r="C97" s="27">
        <v>3383</v>
      </c>
      <c r="D97" s="28" t="s">
        <v>273</v>
      </c>
      <c r="E97" s="24"/>
    </row>
    <row r="98" spans="1:5" ht="15">
      <c r="A98" s="25"/>
      <c r="B98" s="25"/>
      <c r="C98" s="27">
        <v>3388</v>
      </c>
      <c r="D98" s="28" t="s">
        <v>127</v>
      </c>
      <c r="E98" s="24"/>
    </row>
    <row r="99" spans="1:5" ht="15">
      <c r="A99" s="25">
        <v>29</v>
      </c>
      <c r="B99" s="20">
        <v>348</v>
      </c>
      <c r="C99" s="23">
        <f>B99</f>
        <v>348</v>
      </c>
      <c r="D99" s="26" t="s">
        <v>274</v>
      </c>
      <c r="E99" s="24" t="s">
        <v>218</v>
      </c>
    </row>
    <row r="100" spans="1:5" ht="15">
      <c r="A100" s="25">
        <v>30</v>
      </c>
      <c r="B100" s="20">
        <v>353</v>
      </c>
      <c r="C100" s="23">
        <f>B100</f>
        <v>353</v>
      </c>
      <c r="D100" s="26" t="s">
        <v>275</v>
      </c>
      <c r="E100" s="24" t="s">
        <v>218</v>
      </c>
    </row>
    <row r="101" spans="1:5" ht="15">
      <c r="A101" s="25">
        <v>31</v>
      </c>
      <c r="B101" s="20">
        <v>366</v>
      </c>
      <c r="C101" s="23">
        <f>B101</f>
        <v>366</v>
      </c>
      <c r="D101" s="26" t="s">
        <v>276</v>
      </c>
      <c r="E101" s="24" t="s">
        <v>216</v>
      </c>
    </row>
    <row r="102" spans="1:5" ht="15">
      <c r="A102" s="20"/>
      <c r="B102" s="25"/>
      <c r="C102" s="27">
        <v>3661</v>
      </c>
      <c r="D102" s="28" t="s">
        <v>277</v>
      </c>
      <c r="E102" s="24"/>
    </row>
    <row r="103" spans="1:5" ht="15">
      <c r="A103" s="29"/>
      <c r="B103" s="29"/>
      <c r="C103" s="30">
        <v>36611</v>
      </c>
      <c r="D103" s="31" t="s">
        <v>278</v>
      </c>
      <c r="E103" s="32"/>
    </row>
    <row r="104" spans="1:5" ht="15">
      <c r="A104" s="29"/>
      <c r="B104" s="29"/>
      <c r="C104" s="30">
        <v>36612</v>
      </c>
      <c r="D104" s="31" t="s">
        <v>153</v>
      </c>
      <c r="E104" s="32"/>
    </row>
    <row r="105" spans="1:5" ht="15">
      <c r="A105" s="29"/>
      <c r="B105" s="25"/>
      <c r="C105" s="27">
        <v>3662</v>
      </c>
      <c r="D105" s="28" t="s">
        <v>268</v>
      </c>
      <c r="E105" s="24"/>
    </row>
    <row r="106" spans="1:5" ht="15">
      <c r="A106" s="29"/>
      <c r="B106" s="29"/>
      <c r="C106" s="30">
        <v>36621</v>
      </c>
      <c r="D106" s="31" t="s">
        <v>278</v>
      </c>
      <c r="E106" s="32"/>
    </row>
    <row r="107" spans="1:5" ht="15">
      <c r="A107" s="29"/>
      <c r="B107" s="29"/>
      <c r="C107" s="30">
        <v>36622</v>
      </c>
      <c r="D107" s="31" t="s">
        <v>153</v>
      </c>
      <c r="E107" s="32"/>
    </row>
    <row r="108" spans="1:5" ht="15">
      <c r="A108" s="29"/>
      <c r="B108" s="25"/>
      <c r="C108" s="27">
        <v>3663</v>
      </c>
      <c r="D108" s="28" t="s">
        <v>279</v>
      </c>
      <c r="E108" s="24"/>
    </row>
    <row r="109" spans="1:5" ht="15">
      <c r="A109" s="29"/>
      <c r="B109" s="29"/>
      <c r="C109" s="30">
        <v>36631</v>
      </c>
      <c r="D109" s="31" t="s">
        <v>278</v>
      </c>
      <c r="E109" s="32"/>
    </row>
    <row r="110" spans="1:5" ht="15">
      <c r="A110" s="29"/>
      <c r="B110" s="29"/>
      <c r="C110" s="30">
        <v>36632</v>
      </c>
      <c r="D110" s="31" t="s">
        <v>153</v>
      </c>
      <c r="E110" s="32"/>
    </row>
    <row r="111" spans="1:5" ht="15">
      <c r="A111" s="29"/>
      <c r="B111" s="25"/>
      <c r="C111" s="27">
        <v>3664</v>
      </c>
      <c r="D111" s="28" t="s">
        <v>280</v>
      </c>
      <c r="E111" s="24"/>
    </row>
    <row r="112" spans="1:5" ht="15">
      <c r="A112" s="25"/>
      <c r="B112" s="20"/>
      <c r="C112" s="23"/>
      <c r="D112" s="20" t="s">
        <v>281</v>
      </c>
      <c r="E112" s="24"/>
    </row>
    <row r="113" spans="1:5" ht="15">
      <c r="A113" s="25">
        <v>32</v>
      </c>
      <c r="B113" s="20">
        <v>411</v>
      </c>
      <c r="C113" s="23">
        <f>B113</f>
        <v>411</v>
      </c>
      <c r="D113" s="26" t="s">
        <v>158</v>
      </c>
      <c r="E113" s="24" t="s">
        <v>218</v>
      </c>
    </row>
    <row r="114" spans="1:5" ht="15">
      <c r="A114" s="25">
        <v>33</v>
      </c>
      <c r="B114" s="20">
        <v>413</v>
      </c>
      <c r="C114" s="23">
        <f>B114</f>
        <v>413</v>
      </c>
      <c r="D114" s="26" t="s">
        <v>160</v>
      </c>
      <c r="E114" s="24" t="s">
        <v>216</v>
      </c>
    </row>
    <row r="115" spans="1:5" ht="15">
      <c r="A115" s="25">
        <v>34</v>
      </c>
      <c r="B115" s="20">
        <v>421</v>
      </c>
      <c r="C115" s="23">
        <f>B115</f>
        <v>421</v>
      </c>
      <c r="D115" s="26" t="s">
        <v>282</v>
      </c>
      <c r="E115" s="24" t="s">
        <v>216</v>
      </c>
    </row>
    <row r="116" spans="1:5" ht="30">
      <c r="A116" s="20"/>
      <c r="B116" s="25"/>
      <c r="C116" s="27">
        <v>4211</v>
      </c>
      <c r="D116" s="28" t="s">
        <v>283</v>
      </c>
      <c r="E116" s="24"/>
    </row>
    <row r="117" spans="1:5" ht="15">
      <c r="A117" s="25"/>
      <c r="B117" s="25"/>
      <c r="C117" s="27">
        <v>4212</v>
      </c>
      <c r="D117" s="28" t="s">
        <v>284</v>
      </c>
      <c r="E117" s="24"/>
    </row>
    <row r="118" spans="1:5" ht="15">
      <c r="A118" s="25"/>
      <c r="B118" s="25"/>
      <c r="C118" s="27">
        <v>4213</v>
      </c>
      <c r="D118" s="28" t="s">
        <v>285</v>
      </c>
      <c r="E118" s="24"/>
    </row>
    <row r="119" spans="1:5" ht="15">
      <c r="A119" s="25"/>
      <c r="B119" s="25"/>
      <c r="C119" s="27">
        <v>4218</v>
      </c>
      <c r="D119" s="28" t="s">
        <v>286</v>
      </c>
      <c r="E119" s="24"/>
    </row>
    <row r="120" spans="1:5" ht="15">
      <c r="A120" s="25">
        <v>35</v>
      </c>
      <c r="B120" s="20">
        <v>431</v>
      </c>
      <c r="C120" s="23">
        <f>B120</f>
        <v>431</v>
      </c>
      <c r="D120" s="26" t="s">
        <v>165</v>
      </c>
      <c r="E120" s="24" t="s">
        <v>216</v>
      </c>
    </row>
    <row r="121" spans="1:5" ht="15">
      <c r="A121" s="20"/>
      <c r="B121" s="25"/>
      <c r="C121" s="27">
        <v>4311</v>
      </c>
      <c r="D121" s="28" t="s">
        <v>166</v>
      </c>
      <c r="E121" s="24"/>
    </row>
    <row r="122" spans="1:5" ht="15">
      <c r="A122" s="29"/>
      <c r="B122" s="29"/>
      <c r="C122" s="30">
        <v>43111</v>
      </c>
      <c r="D122" s="31" t="s">
        <v>277</v>
      </c>
      <c r="E122" s="32"/>
    </row>
    <row r="123" spans="1:5" ht="15">
      <c r="A123" s="29"/>
      <c r="B123" s="29"/>
      <c r="C123" s="30">
        <v>43118</v>
      </c>
      <c r="D123" s="31" t="s">
        <v>287</v>
      </c>
      <c r="E123" s="32"/>
    </row>
    <row r="124" spans="1:5" ht="15">
      <c r="A124" s="29"/>
      <c r="B124" s="25"/>
      <c r="C124" s="27">
        <v>4312</v>
      </c>
      <c r="D124" s="28" t="s">
        <v>167</v>
      </c>
      <c r="E124" s="24"/>
    </row>
    <row r="125" spans="1:5" ht="15">
      <c r="A125" s="29"/>
      <c r="B125" s="29"/>
      <c r="C125" s="30">
        <v>43121</v>
      </c>
      <c r="D125" s="31" t="s">
        <v>167</v>
      </c>
      <c r="E125" s="32"/>
    </row>
    <row r="126" spans="1:5" ht="15">
      <c r="A126" s="29"/>
      <c r="B126" s="29"/>
      <c r="C126" s="30">
        <v>43122</v>
      </c>
      <c r="D126" s="31" t="s">
        <v>288</v>
      </c>
      <c r="E126" s="32"/>
    </row>
    <row r="127" spans="1:5" ht="15">
      <c r="A127" s="29"/>
      <c r="B127" s="25"/>
      <c r="C127" s="27">
        <v>4313</v>
      </c>
      <c r="D127" s="28" t="s">
        <v>289</v>
      </c>
      <c r="E127" s="24"/>
    </row>
    <row r="128" spans="1:5" ht="15">
      <c r="A128" s="25"/>
      <c r="B128" s="25"/>
      <c r="C128" s="27">
        <v>4314</v>
      </c>
      <c r="D128" s="28" t="s">
        <v>169</v>
      </c>
      <c r="E128" s="24"/>
    </row>
    <row r="129" spans="1:5" ht="15">
      <c r="A129" s="29"/>
      <c r="B129" s="29"/>
      <c r="C129" s="30">
        <v>43141</v>
      </c>
      <c r="D129" s="31" t="s">
        <v>290</v>
      </c>
      <c r="E129" s="32"/>
    </row>
    <row r="130" spans="1:5" ht="15">
      <c r="A130" s="29"/>
      <c r="B130" s="29"/>
      <c r="C130" s="30">
        <v>43142</v>
      </c>
      <c r="D130" s="31" t="s">
        <v>291</v>
      </c>
      <c r="E130" s="32"/>
    </row>
    <row r="131" spans="1:5" ht="25.5">
      <c r="A131" s="29"/>
      <c r="B131" s="25"/>
      <c r="C131" s="27">
        <v>4315</v>
      </c>
      <c r="D131" s="28" t="s">
        <v>292</v>
      </c>
      <c r="E131" s="24" t="s">
        <v>293</v>
      </c>
    </row>
    <row r="132" spans="1:5" ht="15">
      <c r="A132" s="25">
        <v>36</v>
      </c>
      <c r="B132" s="20">
        <v>468</v>
      </c>
      <c r="C132" s="23">
        <f>B132</f>
        <v>468</v>
      </c>
      <c r="D132" s="26" t="s">
        <v>294</v>
      </c>
      <c r="E132" s="24" t="s">
        <v>216</v>
      </c>
    </row>
    <row r="133" spans="1:5" ht="15">
      <c r="A133" s="25"/>
      <c r="B133" s="25"/>
      <c r="C133" s="23"/>
      <c r="D133" s="20" t="s">
        <v>295</v>
      </c>
      <c r="E133" s="24"/>
    </row>
    <row r="134" spans="1:5" ht="15">
      <c r="A134" s="25">
        <v>37</v>
      </c>
      <c r="B134" s="20">
        <v>511</v>
      </c>
      <c r="C134" s="23">
        <f>B134</f>
        <v>511</v>
      </c>
      <c r="D134" s="26" t="s">
        <v>296</v>
      </c>
      <c r="E134" s="24" t="s">
        <v>216</v>
      </c>
    </row>
    <row r="135" spans="1:5" ht="15">
      <c r="A135" s="20"/>
      <c r="B135" s="25"/>
      <c r="C135" s="27">
        <v>5111</v>
      </c>
      <c r="D135" s="28" t="s">
        <v>297</v>
      </c>
      <c r="E135" s="24"/>
    </row>
    <row r="136" spans="1:5" ht="15">
      <c r="A136" s="25"/>
      <c r="B136" s="25"/>
      <c r="C136" s="27">
        <v>5112</v>
      </c>
      <c r="D136" s="28" t="s">
        <v>298</v>
      </c>
      <c r="E136" s="24"/>
    </row>
    <row r="137" spans="1:5" ht="15">
      <c r="A137" s="25"/>
      <c r="B137" s="25"/>
      <c r="C137" s="27">
        <v>5118</v>
      </c>
      <c r="D137" s="28" t="s">
        <v>299</v>
      </c>
      <c r="E137" s="24"/>
    </row>
    <row r="138" spans="1:5" ht="38.25">
      <c r="A138" s="25">
        <v>38</v>
      </c>
      <c r="B138" s="20">
        <v>512</v>
      </c>
      <c r="C138" s="23">
        <f>B138</f>
        <v>512</v>
      </c>
      <c r="D138" s="26" t="s">
        <v>300</v>
      </c>
      <c r="E138" s="24" t="s">
        <v>301</v>
      </c>
    </row>
    <row r="139" spans="1:5" ht="15">
      <c r="A139" s="20"/>
      <c r="B139" s="25"/>
      <c r="C139" s="27">
        <v>5121</v>
      </c>
      <c r="D139" s="28" t="s">
        <v>302</v>
      </c>
      <c r="E139" s="24"/>
    </row>
    <row r="140" spans="1:5" ht="15">
      <c r="A140" s="25"/>
      <c r="B140" s="25"/>
      <c r="C140" s="27">
        <v>5122</v>
      </c>
      <c r="D140" s="28" t="s">
        <v>303</v>
      </c>
      <c r="E140" s="24"/>
    </row>
    <row r="141" spans="1:5" ht="38.25">
      <c r="A141" s="25">
        <v>39</v>
      </c>
      <c r="B141" s="20">
        <v>514</v>
      </c>
      <c r="C141" s="23">
        <f>B141</f>
        <v>514</v>
      </c>
      <c r="D141" s="26" t="s">
        <v>304</v>
      </c>
      <c r="E141" s="24" t="s">
        <v>305</v>
      </c>
    </row>
    <row r="142" spans="1:5" ht="15">
      <c r="A142" s="25">
        <v>40</v>
      </c>
      <c r="B142" s="20">
        <v>515</v>
      </c>
      <c r="C142" s="23">
        <f>B142</f>
        <v>515</v>
      </c>
      <c r="D142" s="26" t="s">
        <v>306</v>
      </c>
      <c r="E142" s="24" t="s">
        <v>218</v>
      </c>
    </row>
    <row r="143" spans="1:5" ht="15">
      <c r="A143" s="25">
        <v>41</v>
      </c>
      <c r="B143" s="20">
        <v>531</v>
      </c>
      <c r="C143" s="23">
        <f>B143</f>
        <v>531</v>
      </c>
      <c r="D143" s="26" t="s">
        <v>307</v>
      </c>
      <c r="E143" s="24" t="s">
        <v>218</v>
      </c>
    </row>
    <row r="144" spans="1:5" ht="15">
      <c r="A144" s="25"/>
      <c r="B144" s="25"/>
      <c r="C144" s="23"/>
      <c r="D144" s="20" t="s">
        <v>308</v>
      </c>
      <c r="E144" s="24"/>
    </row>
    <row r="145" spans="1:5" ht="15">
      <c r="A145" s="25">
        <v>42</v>
      </c>
      <c r="B145" s="20">
        <v>611</v>
      </c>
      <c r="C145" s="23">
        <f>B145</f>
        <v>611</v>
      </c>
      <c r="D145" s="26" t="s">
        <v>309</v>
      </c>
      <c r="E145" s="24" t="s">
        <v>216</v>
      </c>
    </row>
    <row r="146" spans="1:5" ht="15">
      <c r="A146" s="20"/>
      <c r="B146" s="25"/>
      <c r="C146" s="27">
        <v>6111</v>
      </c>
      <c r="D146" s="28" t="s">
        <v>297</v>
      </c>
      <c r="E146" s="24"/>
    </row>
    <row r="147" spans="1:5" ht="30">
      <c r="A147" s="29"/>
      <c r="B147" s="29"/>
      <c r="C147" s="30">
        <v>61111</v>
      </c>
      <c r="D147" s="31" t="s">
        <v>310</v>
      </c>
      <c r="E147" s="32"/>
    </row>
    <row r="148" spans="1:5" ht="15">
      <c r="A148" s="29"/>
      <c r="B148" s="29"/>
      <c r="C148" s="30">
        <v>61112</v>
      </c>
      <c r="D148" s="31" t="s">
        <v>311</v>
      </c>
      <c r="E148" s="32"/>
    </row>
    <row r="149" spans="1:5" ht="15">
      <c r="A149" s="29"/>
      <c r="B149" s="29"/>
      <c r="C149" s="30">
        <v>61113</v>
      </c>
      <c r="D149" s="31" t="s">
        <v>312</v>
      </c>
      <c r="E149" s="32"/>
    </row>
    <row r="150" spans="1:5" ht="15">
      <c r="A150" s="29"/>
      <c r="B150" s="29"/>
      <c r="C150" s="30">
        <v>61118</v>
      </c>
      <c r="D150" s="31" t="s">
        <v>313</v>
      </c>
      <c r="E150" s="32"/>
    </row>
    <row r="151" spans="1:5" ht="15">
      <c r="A151" s="29"/>
      <c r="B151" s="25"/>
      <c r="C151" s="27">
        <v>6112</v>
      </c>
      <c r="D151" s="28" t="s">
        <v>298</v>
      </c>
      <c r="E151" s="24"/>
    </row>
    <row r="152" spans="1:5" ht="30">
      <c r="A152" s="29"/>
      <c r="B152" s="29"/>
      <c r="C152" s="30">
        <v>61121</v>
      </c>
      <c r="D152" s="31" t="s">
        <v>314</v>
      </c>
      <c r="E152" s="32"/>
    </row>
    <row r="153" spans="1:5" ht="15">
      <c r="A153" s="29"/>
      <c r="B153" s="29"/>
      <c r="C153" s="30">
        <v>61122</v>
      </c>
      <c r="D153" s="31" t="s">
        <v>311</v>
      </c>
      <c r="E153" s="32"/>
    </row>
    <row r="154" spans="1:5" ht="15">
      <c r="A154" s="29"/>
      <c r="B154" s="29"/>
      <c r="C154" s="30">
        <v>61123</v>
      </c>
      <c r="D154" s="31" t="s">
        <v>312</v>
      </c>
      <c r="E154" s="32"/>
    </row>
    <row r="155" spans="1:5" ht="15">
      <c r="A155" s="29"/>
      <c r="B155" s="29"/>
      <c r="C155" s="30">
        <v>61128</v>
      </c>
      <c r="D155" s="31" t="s">
        <v>313</v>
      </c>
      <c r="E155" s="32"/>
    </row>
    <row r="156" spans="1:5" ht="38.25">
      <c r="A156" s="25">
        <v>43</v>
      </c>
      <c r="B156" s="20">
        <v>612</v>
      </c>
      <c r="C156" s="23">
        <f>B156</f>
        <v>612</v>
      </c>
      <c r="D156" s="26" t="s">
        <v>315</v>
      </c>
      <c r="E156" s="24" t="s">
        <v>301</v>
      </c>
    </row>
    <row r="157" spans="1:5" ht="15">
      <c r="A157" s="20"/>
      <c r="B157" s="25"/>
      <c r="C157" s="27">
        <v>6121</v>
      </c>
      <c r="D157" s="28" t="s">
        <v>206</v>
      </c>
      <c r="E157" s="24"/>
    </row>
    <row r="158" spans="1:5" ht="15">
      <c r="A158" s="25"/>
      <c r="B158" s="25"/>
      <c r="C158" s="27">
        <v>6122</v>
      </c>
      <c r="D158" s="28" t="s">
        <v>316</v>
      </c>
      <c r="E158" s="24"/>
    </row>
    <row r="159" spans="1:5" ht="15">
      <c r="A159" s="25">
        <v>44</v>
      </c>
      <c r="B159" s="20">
        <v>614</v>
      </c>
      <c r="C159" s="23">
        <f>B159</f>
        <v>614</v>
      </c>
      <c r="D159" s="26" t="s">
        <v>317</v>
      </c>
      <c r="E159" s="24" t="s">
        <v>318</v>
      </c>
    </row>
    <row r="160" spans="1:5" ht="30">
      <c r="A160" s="20"/>
      <c r="B160" s="25"/>
      <c r="C160" s="27">
        <v>6141</v>
      </c>
      <c r="D160" s="28" t="s">
        <v>310</v>
      </c>
      <c r="E160" s="24"/>
    </row>
    <row r="161" spans="1:5" ht="15">
      <c r="A161" s="25"/>
      <c r="B161" s="25"/>
      <c r="C161" s="27">
        <v>6142</v>
      </c>
      <c r="D161" s="28" t="s">
        <v>311</v>
      </c>
      <c r="E161" s="24"/>
    </row>
    <row r="162" spans="1:5" ht="15">
      <c r="A162" s="25"/>
      <c r="B162" s="25"/>
      <c r="C162" s="27">
        <v>6143</v>
      </c>
      <c r="D162" s="28" t="s">
        <v>319</v>
      </c>
      <c r="E162" s="24"/>
    </row>
    <row r="163" spans="1:5" ht="15">
      <c r="A163" s="25"/>
      <c r="B163" s="25"/>
      <c r="C163" s="27">
        <v>6148</v>
      </c>
      <c r="D163" s="28" t="s">
        <v>313</v>
      </c>
      <c r="E163" s="24"/>
    </row>
    <row r="164" spans="1:5" ht="15">
      <c r="A164" s="25">
        <v>45</v>
      </c>
      <c r="B164" s="20">
        <v>615</v>
      </c>
      <c r="C164" s="23">
        <f>B164</f>
        <v>615</v>
      </c>
      <c r="D164" s="26" t="s">
        <v>320</v>
      </c>
      <c r="E164" s="24" t="s">
        <v>218</v>
      </c>
    </row>
    <row r="165" spans="1:5" ht="15">
      <c r="A165" s="25">
        <v>46</v>
      </c>
      <c r="B165" s="20">
        <v>632</v>
      </c>
      <c r="C165" s="23">
        <f>B165</f>
        <v>632</v>
      </c>
      <c r="D165" s="26" t="s">
        <v>193</v>
      </c>
      <c r="E165" s="24" t="s">
        <v>218</v>
      </c>
    </row>
    <row r="166" spans="1:5" ht="15">
      <c r="A166" s="25">
        <v>47</v>
      </c>
      <c r="B166" s="20">
        <v>642</v>
      </c>
      <c r="C166" s="23">
        <f>B166</f>
        <v>642</v>
      </c>
      <c r="D166" s="26" t="s">
        <v>321</v>
      </c>
      <c r="E166" s="24" t="s">
        <v>218</v>
      </c>
    </row>
    <row r="167" spans="1:5" ht="30">
      <c r="A167" s="25"/>
      <c r="B167" s="25"/>
      <c r="C167" s="27">
        <v>6421</v>
      </c>
      <c r="D167" s="28" t="s">
        <v>310</v>
      </c>
      <c r="E167" s="24"/>
    </row>
    <row r="168" spans="1:5" ht="15">
      <c r="A168" s="25"/>
      <c r="B168" s="25"/>
      <c r="C168" s="27">
        <v>6422</v>
      </c>
      <c r="D168" s="28" t="s">
        <v>311</v>
      </c>
      <c r="E168" s="24"/>
    </row>
    <row r="169" spans="1:5" ht="15">
      <c r="A169" s="25"/>
      <c r="B169" s="25"/>
      <c r="C169" s="27">
        <v>6423</v>
      </c>
      <c r="D169" s="28" t="s">
        <v>319</v>
      </c>
      <c r="E169" s="24"/>
    </row>
    <row r="170" spans="1:5" ht="15">
      <c r="A170" s="25"/>
      <c r="B170" s="25"/>
      <c r="C170" s="27">
        <v>6428</v>
      </c>
      <c r="D170" s="28" t="s">
        <v>313</v>
      </c>
      <c r="E170" s="24"/>
    </row>
    <row r="171" spans="1:5" ht="15">
      <c r="A171" s="25">
        <v>48</v>
      </c>
      <c r="B171" s="20">
        <v>652</v>
      </c>
      <c r="C171" s="23">
        <f>B171</f>
        <v>652</v>
      </c>
      <c r="D171" s="26" t="s">
        <v>322</v>
      </c>
      <c r="E171" s="24" t="s">
        <v>216</v>
      </c>
    </row>
    <row r="172" spans="1:5" ht="30">
      <c r="A172" s="20"/>
      <c r="B172" s="25"/>
      <c r="C172" s="27">
        <v>6521</v>
      </c>
      <c r="D172" s="28" t="s">
        <v>310</v>
      </c>
      <c r="E172" s="24"/>
    </row>
    <row r="173" spans="1:5" ht="15">
      <c r="A173" s="25"/>
      <c r="B173" s="25"/>
      <c r="C173" s="27">
        <v>6522</v>
      </c>
      <c r="D173" s="28" t="s">
        <v>311</v>
      </c>
      <c r="E173" s="24"/>
    </row>
    <row r="174" spans="1:5" ht="15">
      <c r="A174" s="25"/>
      <c r="B174" s="25"/>
      <c r="C174" s="27">
        <v>6523</v>
      </c>
      <c r="D174" s="28" t="s">
        <v>323</v>
      </c>
      <c r="E174" s="24"/>
    </row>
    <row r="175" spans="1:5" ht="15">
      <c r="A175" s="25"/>
      <c r="B175" s="25"/>
      <c r="C175" s="27">
        <v>6528</v>
      </c>
      <c r="D175" s="28" t="s">
        <v>313</v>
      </c>
      <c r="E175" s="24"/>
    </row>
    <row r="176" spans="1:5" ht="15">
      <c r="A176" s="25"/>
      <c r="B176" s="25"/>
      <c r="C176" s="23"/>
      <c r="D176" s="20" t="s">
        <v>324</v>
      </c>
      <c r="E176" s="24"/>
    </row>
    <row r="177" spans="1:5" ht="15">
      <c r="A177" s="25">
        <v>49</v>
      </c>
      <c r="B177" s="20">
        <v>711</v>
      </c>
      <c r="C177" s="23">
        <f>B177</f>
        <v>711</v>
      </c>
      <c r="D177" s="26" t="s">
        <v>325</v>
      </c>
      <c r="E177" s="24" t="s">
        <v>216</v>
      </c>
    </row>
    <row r="178" spans="1:5" ht="15">
      <c r="A178" s="20"/>
      <c r="B178" s="25"/>
      <c r="C178" s="27">
        <v>7111</v>
      </c>
      <c r="D178" s="28" t="s">
        <v>326</v>
      </c>
      <c r="E178" s="24"/>
    </row>
    <row r="179" spans="1:5" ht="15">
      <c r="A179" s="25"/>
      <c r="B179" s="25"/>
      <c r="C179" s="27">
        <v>7118</v>
      </c>
      <c r="D179" s="28" t="s">
        <v>325</v>
      </c>
      <c r="E179" s="24"/>
    </row>
    <row r="180" spans="1:5" ht="15">
      <c r="A180" s="25"/>
      <c r="B180" s="25"/>
      <c r="C180" s="23"/>
      <c r="D180" s="20" t="s">
        <v>327</v>
      </c>
      <c r="E180" s="24"/>
    </row>
    <row r="181" spans="1:5" ht="15">
      <c r="A181" s="25">
        <v>50</v>
      </c>
      <c r="B181" s="20">
        <v>811</v>
      </c>
      <c r="C181" s="23">
        <f>B181</f>
        <v>811</v>
      </c>
      <c r="D181" s="26" t="s">
        <v>195</v>
      </c>
      <c r="E181" s="24" t="s">
        <v>216</v>
      </c>
    </row>
    <row r="182" spans="1:5" ht="15">
      <c r="A182" s="20"/>
      <c r="B182" s="25"/>
      <c r="C182" s="27">
        <v>8111</v>
      </c>
      <c r="D182" s="28" t="s">
        <v>328</v>
      </c>
      <c r="E182" s="24"/>
    </row>
    <row r="183" spans="1:5" ht="15">
      <c r="A183" s="25"/>
      <c r="B183" s="25"/>
      <c r="C183" s="27">
        <v>8118</v>
      </c>
      <c r="D183" s="28" t="s">
        <v>195</v>
      </c>
      <c r="E183" s="24"/>
    </row>
    <row r="184" spans="1:5" ht="15">
      <c r="A184" s="25">
        <v>51</v>
      </c>
      <c r="B184" s="20">
        <v>821</v>
      </c>
      <c r="C184" s="23">
        <f>B184</f>
        <v>821</v>
      </c>
      <c r="D184" s="26" t="s">
        <v>329</v>
      </c>
      <c r="E184" s="24" t="s">
        <v>218</v>
      </c>
    </row>
    <row r="185" spans="1:5" ht="15">
      <c r="A185" s="25"/>
      <c r="B185" s="20"/>
      <c r="C185" s="23"/>
      <c r="D185" s="20" t="s">
        <v>330</v>
      </c>
      <c r="E185" s="24"/>
    </row>
    <row r="186" spans="1:5" ht="15">
      <c r="A186" s="25">
        <v>52</v>
      </c>
      <c r="B186" s="20">
        <v>911</v>
      </c>
      <c r="C186" s="23">
        <f>B186</f>
        <v>911</v>
      </c>
      <c r="D186" s="26" t="s">
        <v>331</v>
      </c>
      <c r="E186" s="24" t="s">
        <v>216</v>
      </c>
    </row>
    <row r="187" spans="1:5" ht="15">
      <c r="A187" s="20"/>
      <c r="B187" s="25"/>
      <c r="C187" s="27">
        <v>9111</v>
      </c>
      <c r="D187" s="28" t="s">
        <v>332</v>
      </c>
      <c r="E187" s="24"/>
    </row>
    <row r="188" spans="1:5" ht="15">
      <c r="A188" s="25"/>
      <c r="B188" s="25"/>
      <c r="C188" s="27">
        <v>9112</v>
      </c>
      <c r="D188" s="28" t="s">
        <v>333</v>
      </c>
      <c r="E188" s="24"/>
    </row>
    <row r="189" spans="1:5" ht="15">
      <c r="A189" s="25"/>
      <c r="B189" s="25"/>
      <c r="C189" s="27">
        <v>9113</v>
      </c>
      <c r="D189" s="28" t="s">
        <v>334</v>
      </c>
      <c r="E189" s="24"/>
    </row>
    <row r="190" spans="1:5" ht="15">
      <c r="A190" s="25"/>
      <c r="B190" s="25"/>
      <c r="C190" s="27">
        <v>9118</v>
      </c>
      <c r="D190" s="28" t="s">
        <v>335</v>
      </c>
      <c r="E190" s="24"/>
    </row>
    <row r="191" spans="1:5" ht="15">
      <c r="A191" s="29"/>
      <c r="B191" s="29"/>
      <c r="C191" s="30">
        <v>91181</v>
      </c>
      <c r="D191" s="31" t="s">
        <v>336</v>
      </c>
      <c r="E191" s="32"/>
    </row>
    <row r="192" spans="1:5" ht="15">
      <c r="A192" s="29"/>
      <c r="B192" s="29"/>
      <c r="C192" s="30">
        <v>91188</v>
      </c>
      <c r="D192" s="31" t="s">
        <v>337</v>
      </c>
      <c r="E192" s="32"/>
    </row>
    <row r="193" spans="1:5" ht="15">
      <c r="A193" s="25" t="s">
        <v>338</v>
      </c>
      <c r="B193" s="20"/>
      <c r="C193" s="23"/>
      <c r="D193" s="26" t="s">
        <v>339</v>
      </c>
      <c r="E193" s="24"/>
    </row>
    <row r="194" spans="1:5" ht="15">
      <c r="A194" s="25">
        <v>1</v>
      </c>
      <c r="B194" s="20">
        <v>1</v>
      </c>
      <c r="C194" s="33" t="s">
        <v>5</v>
      </c>
      <c r="D194" s="26" t="s">
        <v>6</v>
      </c>
      <c r="E194" s="24"/>
    </row>
    <row r="195" spans="1:5" ht="15">
      <c r="A195" s="25">
        <v>2</v>
      </c>
      <c r="B195" s="20">
        <v>2</v>
      </c>
      <c r="C195" s="33" t="s">
        <v>8</v>
      </c>
      <c r="D195" s="26" t="s">
        <v>9</v>
      </c>
      <c r="E195" s="24"/>
    </row>
    <row r="196" spans="1:5" ht="15">
      <c r="A196" s="25">
        <v>3</v>
      </c>
      <c r="B196" s="20">
        <v>4</v>
      </c>
      <c r="C196" s="33" t="s">
        <v>10</v>
      </c>
      <c r="D196" s="26" t="s">
        <v>340</v>
      </c>
      <c r="E196" s="24"/>
    </row>
    <row r="197" spans="1:5" ht="15">
      <c r="A197" s="20"/>
      <c r="B197" s="25"/>
      <c r="C197" s="34" t="s">
        <v>341</v>
      </c>
      <c r="D197" s="28" t="s">
        <v>175</v>
      </c>
      <c r="E197" s="24"/>
    </row>
    <row r="198" spans="1:5" ht="15">
      <c r="A198" s="29"/>
      <c r="B198" s="29"/>
      <c r="C198" s="30" t="s">
        <v>342</v>
      </c>
      <c r="D198" s="31" t="s">
        <v>343</v>
      </c>
      <c r="E198" s="32"/>
    </row>
    <row r="199" spans="1:5" ht="15">
      <c r="A199" s="29"/>
      <c r="B199" s="29"/>
      <c r="C199" s="30" t="s">
        <v>344</v>
      </c>
      <c r="D199" s="31" t="s">
        <v>345</v>
      </c>
      <c r="E199" s="32"/>
    </row>
    <row r="200" spans="1:5" ht="15">
      <c r="A200" s="29"/>
      <c r="B200" s="25"/>
      <c r="C200" s="34" t="s">
        <v>346</v>
      </c>
      <c r="D200" s="28" t="s">
        <v>178</v>
      </c>
      <c r="E200" s="24"/>
    </row>
    <row r="201" spans="1:5" ht="15">
      <c r="A201" s="29"/>
      <c r="B201" s="29"/>
      <c r="C201" s="30" t="s">
        <v>347</v>
      </c>
      <c r="D201" s="31" t="s">
        <v>343</v>
      </c>
      <c r="E201" s="32"/>
    </row>
    <row r="202" spans="1:5" ht="15">
      <c r="A202" s="29"/>
      <c r="B202" s="29"/>
      <c r="C202" s="30" t="s">
        <v>348</v>
      </c>
      <c r="D202" s="31" t="s">
        <v>345</v>
      </c>
      <c r="E202" s="32"/>
    </row>
    <row r="203" spans="1:5" ht="15">
      <c r="A203" s="25">
        <v>4</v>
      </c>
      <c r="B203" s="20">
        <v>6</v>
      </c>
      <c r="C203" s="33" t="s">
        <v>50</v>
      </c>
      <c r="D203" s="26" t="s">
        <v>349</v>
      </c>
      <c r="E203" s="24"/>
    </row>
    <row r="204" spans="1:5" ht="15">
      <c r="A204" s="20"/>
      <c r="B204" s="25"/>
      <c r="C204" s="34" t="s">
        <v>51</v>
      </c>
      <c r="D204" s="28" t="s">
        <v>175</v>
      </c>
      <c r="E204" s="24"/>
    </row>
    <row r="205" spans="1:5" ht="15">
      <c r="A205" s="29"/>
      <c r="B205" s="29"/>
      <c r="C205" s="30" t="s">
        <v>52</v>
      </c>
      <c r="D205" s="31" t="s">
        <v>24</v>
      </c>
      <c r="E205" s="32"/>
    </row>
    <row r="206" spans="1:5" ht="15">
      <c r="A206" s="29"/>
      <c r="B206" s="29"/>
      <c r="C206" s="30" t="s">
        <v>53</v>
      </c>
      <c r="D206" s="31" t="s">
        <v>26</v>
      </c>
      <c r="E206" s="32"/>
    </row>
    <row r="207" spans="1:5" ht="15">
      <c r="A207" s="29"/>
      <c r="B207" s="25"/>
      <c r="C207" s="34" t="s">
        <v>54</v>
      </c>
      <c r="D207" s="28" t="s">
        <v>178</v>
      </c>
      <c r="E207" s="24"/>
    </row>
    <row r="208" spans="1:5" ht="15">
      <c r="A208" s="29"/>
      <c r="B208" s="29"/>
      <c r="C208" s="30" t="s">
        <v>55</v>
      </c>
      <c r="D208" s="31" t="s">
        <v>24</v>
      </c>
      <c r="E208" s="32"/>
    </row>
    <row r="209" spans="1:5" ht="15">
      <c r="A209" s="29"/>
      <c r="B209" s="29"/>
      <c r="C209" s="30" t="s">
        <v>56</v>
      </c>
      <c r="D209" s="31" t="s">
        <v>26</v>
      </c>
      <c r="E209" s="32"/>
    </row>
    <row r="210" spans="1:5" ht="15">
      <c r="A210" s="25">
        <v>5</v>
      </c>
      <c r="B210" s="20">
        <v>7</v>
      </c>
      <c r="C210" s="33" t="s">
        <v>15</v>
      </c>
      <c r="D210" s="26" t="s">
        <v>16</v>
      </c>
      <c r="E210" s="24"/>
    </row>
    <row r="211" spans="1:5" ht="15">
      <c r="A211" s="25">
        <v>6</v>
      </c>
      <c r="B211" s="20">
        <v>8</v>
      </c>
      <c r="C211" s="33" t="s">
        <v>17</v>
      </c>
      <c r="D211" s="26" t="s">
        <v>18</v>
      </c>
      <c r="E211" s="24"/>
    </row>
    <row r="212" spans="1:5" ht="15">
      <c r="A212" s="20"/>
      <c r="B212" s="25"/>
      <c r="C212" s="34" t="s">
        <v>19</v>
      </c>
      <c r="D212" s="28" t="s">
        <v>175</v>
      </c>
      <c r="E212" s="24"/>
    </row>
    <row r="213" spans="1:5" ht="15">
      <c r="A213" s="29"/>
      <c r="B213" s="29"/>
      <c r="C213" s="30" t="s">
        <v>22</v>
      </c>
      <c r="D213" s="31" t="s">
        <v>21</v>
      </c>
      <c r="E213" s="32"/>
    </row>
    <row r="214" spans="1:5" ht="15">
      <c r="A214" s="29"/>
      <c r="B214" s="29"/>
      <c r="C214" s="30" t="s">
        <v>23</v>
      </c>
      <c r="D214" s="31" t="s">
        <v>24</v>
      </c>
      <c r="E214" s="32"/>
    </row>
    <row r="215" spans="1:5" ht="15">
      <c r="A215" s="29"/>
      <c r="B215" s="29"/>
      <c r="C215" s="30" t="s">
        <v>25</v>
      </c>
      <c r="D215" s="31" t="s">
        <v>26</v>
      </c>
      <c r="E215" s="32"/>
    </row>
    <row r="216" spans="1:5" ht="15">
      <c r="A216" s="29"/>
      <c r="B216" s="25"/>
      <c r="C216" s="34" t="s">
        <v>29</v>
      </c>
      <c r="D216" s="28" t="s">
        <v>28</v>
      </c>
      <c r="E216" s="24"/>
    </row>
    <row r="217" spans="1:5" ht="15">
      <c r="A217" s="29"/>
      <c r="B217" s="29"/>
      <c r="C217" s="30" t="s">
        <v>30</v>
      </c>
      <c r="D217" s="31" t="s">
        <v>24</v>
      </c>
      <c r="E217" s="32"/>
    </row>
    <row r="218" spans="1:5" ht="15">
      <c r="A218" s="29"/>
      <c r="B218" s="29"/>
      <c r="C218" s="30" t="s">
        <v>31</v>
      </c>
      <c r="D218" s="31" t="s">
        <v>26</v>
      </c>
      <c r="E218" s="32"/>
    </row>
    <row r="219" spans="1:5" ht="15">
      <c r="A219" s="29"/>
      <c r="B219" s="25"/>
      <c r="C219" s="34" t="s">
        <v>27</v>
      </c>
      <c r="D219" s="28" t="s">
        <v>178</v>
      </c>
      <c r="E219" s="24"/>
    </row>
    <row r="220" spans="1:5" ht="15">
      <c r="A220" s="29"/>
      <c r="B220" s="29"/>
      <c r="C220" s="30" t="s">
        <v>32</v>
      </c>
      <c r="D220" s="31" t="s">
        <v>21</v>
      </c>
      <c r="E220" s="32"/>
    </row>
    <row r="221" spans="1:5" ht="15">
      <c r="A221" s="29"/>
      <c r="B221" s="29"/>
      <c r="C221" s="30" t="s">
        <v>33</v>
      </c>
      <c r="D221" s="31" t="s">
        <v>24</v>
      </c>
      <c r="E221" s="32"/>
    </row>
    <row r="222" spans="1:5" ht="15">
      <c r="A222" s="29"/>
      <c r="B222" s="29"/>
      <c r="C222" s="30" t="s">
        <v>34</v>
      </c>
      <c r="D222" s="31" t="s">
        <v>26</v>
      </c>
      <c r="E222" s="32"/>
    </row>
    <row r="223" spans="1:5" ht="15">
      <c r="A223" s="29"/>
      <c r="B223" s="25"/>
      <c r="C223" s="34" t="s">
        <v>35</v>
      </c>
      <c r="D223" s="28" t="s">
        <v>28</v>
      </c>
      <c r="E223" s="24"/>
    </row>
    <row r="224" spans="1:5" ht="15">
      <c r="A224" s="29"/>
      <c r="B224" s="29"/>
      <c r="C224" s="30" t="s">
        <v>36</v>
      </c>
      <c r="D224" s="31" t="s">
        <v>24</v>
      </c>
      <c r="E224" s="32"/>
    </row>
    <row r="225" spans="1:5" ht="15">
      <c r="A225" s="29"/>
      <c r="B225" s="29"/>
      <c r="C225" s="30" t="s">
        <v>37</v>
      </c>
      <c r="D225" s="31" t="s">
        <v>26</v>
      </c>
      <c r="E225" s="32"/>
    </row>
    <row r="226" spans="1:5" ht="15">
      <c r="A226" s="25">
        <v>7</v>
      </c>
      <c r="B226" s="20">
        <v>9</v>
      </c>
      <c r="C226" s="33" t="s">
        <v>38</v>
      </c>
      <c r="D226" s="26" t="s">
        <v>350</v>
      </c>
      <c r="E226" s="24"/>
    </row>
    <row r="227" spans="1:5" ht="15">
      <c r="A227" s="20"/>
      <c r="B227" s="25"/>
      <c r="C227" s="34" t="s">
        <v>40</v>
      </c>
      <c r="D227" s="28" t="s">
        <v>175</v>
      </c>
      <c r="E227" s="24"/>
    </row>
    <row r="228" spans="1:5" ht="15">
      <c r="A228" s="29"/>
      <c r="B228" s="29"/>
      <c r="C228" s="30" t="s">
        <v>43</v>
      </c>
      <c r="D228" s="31" t="s">
        <v>24</v>
      </c>
      <c r="E228" s="32"/>
    </row>
    <row r="229" spans="1:5" ht="15">
      <c r="A229" s="29"/>
      <c r="B229" s="29"/>
      <c r="C229" s="30" t="s">
        <v>44</v>
      </c>
      <c r="D229" s="31" t="s">
        <v>26</v>
      </c>
      <c r="E229" s="32"/>
    </row>
    <row r="230" spans="1:5" ht="15">
      <c r="A230" s="29"/>
      <c r="B230" s="25"/>
      <c r="C230" s="34" t="s">
        <v>41</v>
      </c>
      <c r="D230" s="28" t="s">
        <v>178</v>
      </c>
      <c r="E230" s="24"/>
    </row>
    <row r="231" spans="1:5" ht="15">
      <c r="A231" s="29"/>
      <c r="B231" s="29"/>
      <c r="C231" s="30" t="s">
        <v>45</v>
      </c>
      <c r="D231" s="31" t="s">
        <v>24</v>
      </c>
      <c r="E231" s="32"/>
    </row>
    <row r="232" spans="1:5" ht="15">
      <c r="A232" s="29"/>
      <c r="B232" s="29"/>
      <c r="C232" s="30" t="s">
        <v>46</v>
      </c>
      <c r="D232" s="31" t="s">
        <v>26</v>
      </c>
      <c r="E232" s="32"/>
    </row>
    <row r="233" spans="1:5" ht="15">
      <c r="A233" s="29"/>
      <c r="B233" s="25"/>
      <c r="C233" s="34" t="s">
        <v>47</v>
      </c>
      <c r="D233" s="28" t="s">
        <v>179</v>
      </c>
      <c r="E233" s="24"/>
    </row>
    <row r="234" spans="1:5" ht="15">
      <c r="A234" s="29"/>
      <c r="B234" s="29"/>
      <c r="C234" s="30" t="s">
        <v>48</v>
      </c>
      <c r="D234" s="31" t="s">
        <v>24</v>
      </c>
      <c r="E234" s="32"/>
    </row>
    <row r="235" spans="1:5" ht="15">
      <c r="A235" s="29"/>
      <c r="B235" s="29"/>
      <c r="C235" s="30" t="s">
        <v>49</v>
      </c>
      <c r="D235" s="31" t="s">
        <v>26</v>
      </c>
      <c r="E235" s="32"/>
    </row>
    <row r="236" spans="1:5" ht="15">
      <c r="A236" s="25">
        <v>8</v>
      </c>
      <c r="B236" s="20">
        <v>12</v>
      </c>
      <c r="C236" s="33" t="s">
        <v>57</v>
      </c>
      <c r="D236" s="26" t="s">
        <v>351</v>
      </c>
      <c r="E236" s="24"/>
    </row>
    <row r="237" spans="1:5" ht="15">
      <c r="A237" s="20"/>
      <c r="B237" s="25"/>
      <c r="C237" s="34" t="s">
        <v>58</v>
      </c>
      <c r="D237" s="28" t="s">
        <v>175</v>
      </c>
      <c r="E237" s="24"/>
    </row>
    <row r="238" spans="1:5" ht="15">
      <c r="A238" s="29"/>
      <c r="B238" s="29"/>
      <c r="C238" s="30" t="s">
        <v>59</v>
      </c>
      <c r="D238" s="31" t="s">
        <v>200</v>
      </c>
      <c r="E238" s="32"/>
    </row>
    <row r="239" spans="1:5" ht="15">
      <c r="A239" s="29"/>
      <c r="B239" s="29"/>
      <c r="C239" s="30" t="s">
        <v>60</v>
      </c>
      <c r="D239" s="31" t="s">
        <v>201</v>
      </c>
      <c r="E239" s="32"/>
    </row>
    <row r="240" spans="1:5" ht="15">
      <c r="A240" s="29"/>
      <c r="B240" s="25"/>
      <c r="C240" s="34" t="s">
        <v>61</v>
      </c>
      <c r="D240" s="28" t="s">
        <v>178</v>
      </c>
      <c r="E240" s="24"/>
    </row>
    <row r="241" spans="1:5" ht="15">
      <c r="A241" s="29"/>
      <c r="B241" s="29"/>
      <c r="C241" s="30" t="s">
        <v>62</v>
      </c>
      <c r="D241" s="31" t="s">
        <v>200</v>
      </c>
      <c r="E241" s="32"/>
    </row>
    <row r="242" spans="1:5" ht="15">
      <c r="A242" s="29"/>
      <c r="B242" s="29"/>
      <c r="C242" s="30" t="s">
        <v>63</v>
      </c>
      <c r="D242" s="31" t="s">
        <v>201</v>
      </c>
      <c r="E242" s="32"/>
    </row>
    <row r="243" spans="1:5" ht="15">
      <c r="A243" s="25">
        <v>9</v>
      </c>
      <c r="B243" s="20">
        <v>13</v>
      </c>
      <c r="C243" s="33" t="s">
        <v>64</v>
      </c>
      <c r="D243" s="26" t="s">
        <v>352</v>
      </c>
      <c r="E243" s="24"/>
    </row>
    <row r="244" spans="1:5" ht="15">
      <c r="A244" s="20"/>
      <c r="B244" s="25"/>
      <c r="C244" s="34" t="s">
        <v>65</v>
      </c>
      <c r="D244" s="28" t="s">
        <v>175</v>
      </c>
      <c r="E244" s="24"/>
    </row>
    <row r="245" spans="1:5" ht="15">
      <c r="A245" s="29"/>
      <c r="B245" s="29"/>
      <c r="C245" s="30" t="s">
        <v>66</v>
      </c>
      <c r="D245" s="31" t="s">
        <v>200</v>
      </c>
      <c r="E245" s="32"/>
    </row>
    <row r="246" spans="1:5" ht="15">
      <c r="A246" s="29"/>
      <c r="B246" s="29"/>
      <c r="C246" s="30" t="s">
        <v>67</v>
      </c>
      <c r="D246" s="31" t="s">
        <v>201</v>
      </c>
      <c r="E246" s="32"/>
    </row>
    <row r="247" spans="1:5" ht="15">
      <c r="A247" s="29"/>
      <c r="B247" s="25"/>
      <c r="C247" s="34" t="s">
        <v>68</v>
      </c>
      <c r="D247" s="28" t="s">
        <v>178</v>
      </c>
      <c r="E247" s="24"/>
    </row>
    <row r="248" spans="1:5" ht="15">
      <c r="A248" s="29"/>
      <c r="B248" s="29"/>
      <c r="C248" s="30" t="s">
        <v>69</v>
      </c>
      <c r="D248" s="31" t="s">
        <v>200</v>
      </c>
      <c r="E248" s="32"/>
    </row>
    <row r="249" spans="1:5" ht="15">
      <c r="A249" s="29"/>
      <c r="B249" s="29"/>
      <c r="C249" s="30" t="s">
        <v>70</v>
      </c>
      <c r="D249" s="31" t="s">
        <v>201</v>
      </c>
      <c r="E249" s="32"/>
    </row>
    <row r="250" spans="1:5" ht="15">
      <c r="A250" s="25">
        <v>10</v>
      </c>
      <c r="B250" s="20">
        <v>14</v>
      </c>
      <c r="C250" s="33" t="s">
        <v>71</v>
      </c>
      <c r="D250" s="26" t="s">
        <v>279</v>
      </c>
      <c r="E250" s="24"/>
    </row>
    <row r="251" spans="1:5" ht="15">
      <c r="A251" s="20"/>
      <c r="B251" s="25"/>
      <c r="C251" s="34" t="s">
        <v>72</v>
      </c>
      <c r="D251" s="28" t="s">
        <v>200</v>
      </c>
      <c r="E251" s="24"/>
    </row>
    <row r="252" spans="1:5" ht="15">
      <c r="A252" s="25"/>
      <c r="B252" s="25"/>
      <c r="C252" s="34" t="s">
        <v>73</v>
      </c>
      <c r="D252" s="28" t="s">
        <v>201</v>
      </c>
      <c r="E252" s="24"/>
    </row>
    <row r="253" spans="1:5" ht="15">
      <c r="A253" s="25">
        <v>11</v>
      </c>
      <c r="B253" s="20">
        <v>18</v>
      </c>
      <c r="C253" s="33" t="s">
        <v>74</v>
      </c>
      <c r="D253" s="26" t="s">
        <v>353</v>
      </c>
      <c r="E253" s="24"/>
    </row>
    <row r="254" spans="1:5" ht="15">
      <c r="A254" s="20"/>
      <c r="B254" s="25"/>
      <c r="C254" s="34" t="s">
        <v>75</v>
      </c>
      <c r="D254" s="28" t="s">
        <v>200</v>
      </c>
      <c r="E254" s="24"/>
    </row>
    <row r="255" spans="1:5" ht="15">
      <c r="A255" s="25"/>
      <c r="B255" s="25"/>
      <c r="C255" s="34" t="s">
        <v>76</v>
      </c>
      <c r="D255" s="28" t="s">
        <v>201</v>
      </c>
      <c r="E255" s="24"/>
    </row>
  </sheetData>
  <sheetProtection selectLockedCells="1" selectUnlockedCells="1"/>
  <autoFilter ref="A2:E255"/>
  <mergeCells count="1">
    <mergeCell ref="A1:E1"/>
  </mergeCells>
  <printOptions/>
  <pageMargins left="1.0069444444444444" right="0.44513888888888886" top="0.75" bottom="0.40069444444444446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HUONG NGUYEN THI</dc:creator>
  <cp:keywords/>
  <dc:description/>
  <cp:lastModifiedBy>Ms.lam</cp:lastModifiedBy>
  <dcterms:created xsi:type="dcterms:W3CDTF">2017-11-22T19:13:37Z</dcterms:created>
  <dcterms:modified xsi:type="dcterms:W3CDTF">2019-09-06T04:24:25Z</dcterms:modified>
  <cp:category/>
  <cp:version/>
  <cp:contentType/>
  <cp:contentStatus/>
  <cp:revision>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