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DATA\BAI VIET THANG 09 2018\"/>
    </mc:Choice>
  </mc:AlternateContent>
  <xr:revisionPtr revIDLastSave="0" documentId="13_ncr:1_{DE3E6B3A-D303-48AB-B502-5142B9CBDC38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LCN T1-2018" sheetId="5" r:id="rId1"/>
    <sheet name="CC1_SMD" sheetId="4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" i="4" l="1"/>
  <c r="AN13" i="4"/>
  <c r="AN14" i="4"/>
  <c r="AN15" i="4"/>
  <c r="AN16" i="4"/>
  <c r="AN17" i="4"/>
  <c r="AN18" i="4"/>
  <c r="AN19" i="4"/>
  <c r="AN20" i="4"/>
  <c r="AN11" i="4"/>
  <c r="J14" i="5" l="1"/>
  <c r="J15" i="5"/>
  <c r="J16" i="5"/>
  <c r="J17" i="5"/>
  <c r="J18" i="5"/>
  <c r="J19" i="5"/>
  <c r="J20" i="5"/>
  <c r="J21" i="5"/>
  <c r="J13" i="5"/>
  <c r="X22" i="5"/>
  <c r="W22" i="5"/>
  <c r="V22" i="5"/>
  <c r="U22" i="5"/>
  <c r="T22" i="5"/>
  <c r="S22" i="5"/>
  <c r="R22" i="5"/>
  <c r="Q22" i="5"/>
  <c r="P22" i="5"/>
  <c r="O22" i="5"/>
  <c r="N22" i="5"/>
  <c r="L22" i="5"/>
  <c r="K22" i="5"/>
  <c r="I22" i="5"/>
  <c r="H21" i="5"/>
  <c r="M21" i="5" s="1"/>
  <c r="Y21" i="5" s="1"/>
  <c r="H20" i="5"/>
  <c r="H19" i="5"/>
  <c r="H18" i="5"/>
  <c r="H17" i="5"/>
  <c r="M17" i="5" s="1"/>
  <c r="Y17" i="5" s="1"/>
  <c r="H16" i="5"/>
  <c r="M16" i="5" s="1"/>
  <c r="Y16" i="5" s="1"/>
  <c r="H15" i="5"/>
  <c r="H14" i="5"/>
  <c r="H13" i="5"/>
  <c r="M20" i="5" l="1"/>
  <c r="Y20" i="5" s="1"/>
  <c r="M14" i="5"/>
  <c r="Y14" i="5" s="1"/>
  <c r="M18" i="5"/>
  <c r="Y18" i="5" s="1"/>
  <c r="M19" i="5"/>
  <c r="Y19" i="5" s="1"/>
  <c r="M15" i="5"/>
  <c r="Y15" i="5" s="1"/>
  <c r="J22" i="5"/>
  <c r="M13" i="5"/>
  <c r="Y13" i="5" s="1"/>
  <c r="H22" i="5"/>
  <c r="Y22" i="5" l="1"/>
  <c r="M22" i="5"/>
</calcChain>
</file>

<file path=xl/sharedStrings.xml><?xml version="1.0" encoding="utf-8"?>
<sst xmlns="http://schemas.openxmlformats.org/spreadsheetml/2006/main" count="244" uniqueCount="102">
  <si>
    <t>STT</t>
  </si>
  <si>
    <t>BỘ PHẬN: NHÂN CÔNG THI CÔNG</t>
  </si>
  <si>
    <t>SỐ TT</t>
  </si>
  <si>
    <t>HỌ VÀ TÊN</t>
  </si>
  <si>
    <t>CHỨC VỤ</t>
  </si>
  <si>
    <t>NGÀY TRONG THÁNG/ THỨ TRONG TUẦN</t>
  </si>
  <si>
    <t>TỔNG</t>
  </si>
  <si>
    <t>GHI CHÚ</t>
  </si>
  <si>
    <t>X</t>
  </si>
  <si>
    <t>X2</t>
  </si>
  <si>
    <t>NC</t>
  </si>
  <si>
    <t>NO</t>
  </si>
  <si>
    <t>T.Năm</t>
  </si>
  <si>
    <t>T.Sáu</t>
  </si>
  <si>
    <t>C.Nhật</t>
  </si>
  <si>
    <t>T.Hai</t>
  </si>
  <si>
    <t>T.Ba</t>
  </si>
  <si>
    <t>T.Tư</t>
  </si>
  <si>
    <t>Tổ Trưởng</t>
  </si>
  <si>
    <t>CN</t>
  </si>
  <si>
    <t>Kí hiệu</t>
  </si>
  <si>
    <t>Mã</t>
  </si>
  <si>
    <t>Nội dung</t>
  </si>
  <si>
    <t>Mã màu</t>
  </si>
  <si>
    <t>Làm cả ngày</t>
  </si>
  <si>
    <t>x2</t>
  </si>
  <si>
    <t>Làm nửa ngày</t>
  </si>
  <si>
    <t>Ngày lễ</t>
  </si>
  <si>
    <t>Nghỉ có lương</t>
  </si>
  <si>
    <t>Ngày nghỉ</t>
  </si>
  <si>
    <t>Nghỉ không lương</t>
  </si>
  <si>
    <t>NGƯỜI CHẤM CÔNG</t>
  </si>
  <si>
    <t xml:space="preserve">TỔ TRƯỜNG </t>
  </si>
  <si>
    <t>CHỦ NHIỆM CÔNG TRÌNH</t>
  </si>
  <si>
    <t>PT KẾ TOÁN</t>
  </si>
  <si>
    <t>THỦ TRƯỞNG ĐƠN VỊ</t>
  </si>
  <si>
    <t>(Ký tên, ghi rõ họ tên)</t>
  </si>
  <si>
    <t>(Ký tên, ghi rõ họ tên, đóng dấu)</t>
  </si>
  <si>
    <t>BẢNG THANH TOÁN TIỀN LƯƠNG</t>
  </si>
  <si>
    <t>Đơn vị tính: Việt Nam Đồng</t>
  </si>
  <si>
    <t>Họ và tên</t>
  </si>
  <si>
    <t>MST Cá Nhân</t>
  </si>
  <si>
    <t>Ngày cấp MST Cá Nhân</t>
  </si>
  <si>
    <t>Chức 
vụ</t>
  </si>
  <si>
    <t>Ngày
công
thực
tế</t>
  </si>
  <si>
    <t>Lương
Chính</t>
  </si>
  <si>
    <t>Phụ cấp</t>
  </si>
  <si>
    <t>Tổng
Thu Nhập</t>
  </si>
  <si>
    <t>Lương
đóng BH</t>
  </si>
  <si>
    <t>Các khoản trích tính vào chi phí DN</t>
  </si>
  <si>
    <t>Các khoản trích trừ vào lương</t>
  </si>
  <si>
    <t>Thuế 
TNCN</t>
  </si>
  <si>
    <t>Tạm 
Ứng</t>
  </si>
  <si>
    <t>Thực 
lĩnh</t>
  </si>
  <si>
    <t xml:space="preserve">Ký Nhận </t>
  </si>
  <si>
    <t>Trách nhiệm</t>
  </si>
  <si>
    <t>Ăn trưa</t>
  </si>
  <si>
    <t>Điện thoại</t>
  </si>
  <si>
    <t>Xăng xe</t>
  </si>
  <si>
    <t>BHXH
(18%)</t>
  </si>
  <si>
    <t>BHYT
(3%)</t>
  </si>
  <si>
    <t>BHTN
(1%)</t>
  </si>
  <si>
    <t>Cộng</t>
  </si>
  <si>
    <t>BHXH
(8%)</t>
  </si>
  <si>
    <t>BHYT
(1,5%)</t>
  </si>
  <si>
    <t>22/02/2013</t>
  </si>
  <si>
    <t xml:space="preserve">Tổng </t>
  </si>
  <si>
    <t>Người lập biểu</t>
  </si>
  <si>
    <t>PT. Kế Toán</t>
  </si>
  <si>
    <t>Chủ nhiệm CT</t>
  </si>
  <si>
    <t>Chủ Nhiệm CT</t>
  </si>
  <si>
    <t>Giám đốc Công ty</t>
  </si>
  <si>
    <t>(Ký, họ tên)</t>
  </si>
  <si>
    <t>(Ký, họ tên, đóng dấu)</t>
  </si>
  <si>
    <t>Công Ty TNHH Xây Dựng và Thương Mại Hoàng Long</t>
  </si>
  <si>
    <t>Thôn Văn Trai – xã Văn Phú – huyện Thường Tín – TP. Hà Nội</t>
  </si>
  <si>
    <t>MST: 0500419085</t>
  </si>
  <si>
    <t>Địa điểm: ….. thành phố Hà Nội</t>
  </si>
  <si>
    <t>Công Trình: Nhà máy Sumiden Việt Nam - Hạng Mục: Thi công cửa cuốn thép mới cho kho.</t>
  </si>
  <si>
    <t xml:space="preserve">BẢNG CẤM CÔNG </t>
  </si>
  <si>
    <t>Nguyễn Quang Hòa</t>
  </si>
  <si>
    <t>Phạm Đức Tuân</t>
  </si>
  <si>
    <t>Đỗ Năng Thật</t>
  </si>
  <si>
    <t>Nguyễn Văn Quân</t>
  </si>
  <si>
    <t>Nguyễn Hữu chinh</t>
  </si>
  <si>
    <t>Nguyễn Thị Loan</t>
  </si>
  <si>
    <t>Lê Đình Đoan</t>
  </si>
  <si>
    <t>Nguyễn Văn Uân</t>
  </si>
  <si>
    <t>Lê Đình Hội</t>
  </si>
  <si>
    <t>Đoàn Thị Hà</t>
  </si>
  <si>
    <t>24/02/2012</t>
  </si>
  <si>
    <t>17/06/2005</t>
  </si>
  <si>
    <t>28/10/2011</t>
  </si>
  <si>
    <t>Ngày 31 Tháng 01  Năm 2016</t>
  </si>
  <si>
    <t>T. bảy</t>
  </si>
  <si>
    <t>TT</t>
  </si>
  <si>
    <t>Lương/ngày</t>
  </si>
  <si>
    <t>Hà Nội, ngày 31 tháng 01  năm 2017</t>
  </si>
  <si>
    <r>
      <t>Mẫu số: 02-LĐTL</t>
    </r>
    <r>
      <rPr>
        <i/>
        <sz val="10"/>
        <rFont val="Times New Roman"/>
        <family val="1"/>
      </rPr>
      <t xml:space="preserve">
(Ban hành theo Thông tư số 133/2016/TT-BTC
Ngày 26/08/2016 của Bộ Tài chính)</t>
    </r>
  </si>
  <si>
    <t>(Bằng chữ: Mười bảy triệu chín trăm bảy mươi lăm nghìn đồng chẵn./.)</t>
  </si>
  <si>
    <t xml:space="preserve">Công trình: Nhà máy SMD việt nam </t>
  </si>
  <si>
    <t>Tháng 01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</si>
</sst>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₫_-;\-* #,##0.00\ _₫_-;_-* &quot;-&quot;??\ _₫_-;_-@_-"/>
    <numFmt numFmtId="165" formatCode="_-* #,##0.00_-;\-* #,##0.00_-;_-* &quot;-&quot;??_-;_-@_-"/>
    <numFmt numFmtId="166" formatCode="_-* #,##0.0_-;\-* #,##0.0_-;_-* &quot;-&quot;??_-;_-@_-"/>
    <numFmt numFmtId="167" formatCode="00"/>
    <numFmt numFmtId="168" formatCode="dd"/>
    <numFmt numFmtId="169" formatCode="[Red]&quot;C.NhËt&quot;;#\ ###\ ##0;[Cyan]\ &quot;T.B¶y &quot;"/>
  </numFmts>
  <fonts count="54"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i/>
      <sz val="10"/>
      <name val="Times New Roman"/>
      <family val="1"/>
    </font>
    <font>
      <sz val="11"/>
      <name val="Calibri"/>
      <family val="2"/>
      <scheme val="minor"/>
    </font>
    <font>
      <i/>
      <sz val="10"/>
      <name val="Times New Roman"/>
      <family val="1"/>
    </font>
    <font>
      <sz val="12"/>
      <name val="Calibri Light"/>
      <family val="1"/>
      <scheme val="major"/>
    </font>
    <font>
      <sz val="10"/>
      <name val="Arial"/>
      <family val="2"/>
    </font>
    <font>
      <b/>
      <i/>
      <sz val="11"/>
      <name val="Calibri Light"/>
      <family val="1"/>
      <scheme val="major"/>
    </font>
    <font>
      <b/>
      <sz val="18"/>
      <name val="Calibri Light"/>
      <family val="1"/>
      <scheme val="major"/>
    </font>
    <font>
      <i/>
      <sz val="11"/>
      <name val="Calibri Light"/>
      <family val="1"/>
      <scheme val="major"/>
    </font>
    <font>
      <sz val="12"/>
      <color indexed="9"/>
      <name val="Calibri Light"/>
      <family val="1"/>
      <scheme val="major"/>
    </font>
    <font>
      <sz val="8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8"/>
      <color rgb="FFFF0000"/>
      <name val="Calibri Light"/>
      <family val="1"/>
      <scheme val="major"/>
    </font>
    <font>
      <sz val="8"/>
      <color rgb="FFFF0000"/>
      <name val="Calibri Light"/>
      <family val="1"/>
      <scheme val="major"/>
    </font>
    <font>
      <sz val="1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Calibri Light"/>
      <family val="1"/>
      <scheme val="major"/>
    </font>
    <font>
      <b/>
      <sz val="10"/>
      <color theme="1" tint="0.34998626667073579"/>
      <name val="Calibri Light"/>
      <family val="1"/>
      <scheme val="major"/>
    </font>
    <font>
      <b/>
      <sz val="11"/>
      <color theme="1" tint="0.34998626667073579"/>
      <name val="Calibri Light"/>
      <family val="1"/>
      <scheme val="major"/>
    </font>
    <font>
      <sz val="12"/>
      <color rgb="FFFF0000"/>
      <name val="Times New Roman"/>
      <family val="1"/>
    </font>
    <font>
      <sz val="10"/>
      <color rgb="FFFF0000"/>
      <name val="Calibri Light"/>
      <family val="1"/>
      <scheme val="major"/>
    </font>
    <font>
      <sz val="10"/>
      <color theme="1" tint="0.34998626667073579"/>
      <name val="Calibri Light"/>
      <family val="1"/>
      <scheme val="major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Calibri Light"/>
      <family val="1"/>
      <scheme val="major"/>
    </font>
    <font>
      <sz val="11"/>
      <color rgb="FFFF0000"/>
      <name val="Calibri Light"/>
      <family val="1"/>
      <scheme val="major"/>
    </font>
    <font>
      <i/>
      <u/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sz val="12"/>
      <color rgb="FFFF0000"/>
      <name val="Calibri Light"/>
      <family val="1"/>
      <scheme val="major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2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sz val="8"/>
      <color theme="1"/>
      <name val="Calibri Light"/>
      <family val="1"/>
      <scheme val="major"/>
    </font>
    <font>
      <sz val="10"/>
      <color theme="1"/>
      <name val="Times New Roman"/>
      <family val="1"/>
    </font>
    <font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14" fillId="0" borderId="0"/>
    <xf numFmtId="165" fontId="1" fillId="0" borderId="0" applyFont="0" applyFill="0" applyBorder="0" applyAlignment="0" applyProtection="0"/>
    <xf numFmtId="0" fontId="14" fillId="0" borderId="0" applyAlignment="0">
      <alignment vertical="top" wrapText="1"/>
      <protection locked="0"/>
    </xf>
    <xf numFmtId="0" fontId="9" fillId="0" borderId="0"/>
    <xf numFmtId="0" fontId="14" fillId="0" borderId="0"/>
    <xf numFmtId="0" fontId="1" fillId="0" borderId="0"/>
    <xf numFmtId="0" fontId="14" fillId="0" borderId="0" applyAlignment="0">
      <alignment vertical="top" wrapText="1"/>
      <protection locked="0"/>
    </xf>
  </cellStyleXfs>
  <cellXfs count="238">
    <xf numFmtId="0" fontId="0" fillId="0" borderId="0" xfId="0"/>
    <xf numFmtId="2" fontId="8" fillId="2" borderId="0" xfId="2" applyNumberFormat="1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Alignment="1">
      <alignment vertical="center"/>
    </xf>
    <xf numFmtId="0" fontId="10" fillId="2" borderId="0" xfId="2" applyFont="1" applyFill="1" applyBorder="1" applyAlignment="1">
      <alignment vertical="center" wrapText="1"/>
    </xf>
    <xf numFmtId="0" fontId="11" fillId="2" borderId="0" xfId="0" applyFont="1" applyFill="1"/>
    <xf numFmtId="2" fontId="12" fillId="2" borderId="0" xfId="2" applyNumberFormat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vertical="center" wrapText="1"/>
    </xf>
    <xf numFmtId="3" fontId="8" fillId="2" borderId="0" xfId="2" applyNumberFormat="1" applyFont="1" applyFill="1" applyAlignment="1">
      <alignment vertical="center"/>
    </xf>
    <xf numFmtId="0" fontId="13" fillId="0" borderId="0" xfId="4" applyFont="1" applyFill="1" applyBorder="1" applyProtection="1">
      <protection locked="0" hidden="1"/>
    </xf>
    <xf numFmtId="0" fontId="16" fillId="0" borderId="0" xfId="4" applyFont="1" applyFill="1" applyBorder="1" applyAlignment="1" applyProtection="1">
      <alignment horizontal="centerContinuous"/>
      <protection locked="0" hidden="1"/>
    </xf>
    <xf numFmtId="166" fontId="16" fillId="0" borderId="0" xfId="6" applyNumberFormat="1" applyFont="1" applyFill="1" applyBorder="1" applyAlignment="1" applyProtection="1">
      <alignment horizontal="centerContinuous"/>
      <protection locked="0" hidden="1"/>
    </xf>
    <xf numFmtId="0" fontId="15" fillId="0" borderId="0" xfId="5" applyNumberFormat="1" applyFont="1" applyFill="1" applyBorder="1" applyAlignment="1" applyProtection="1">
      <alignment horizontal="left" vertical="center"/>
      <protection locked="0" hidden="1"/>
    </xf>
    <xf numFmtId="0" fontId="17" fillId="0" borderId="0" xfId="5" applyNumberFormat="1" applyFont="1" applyFill="1" applyBorder="1" applyAlignment="1" applyProtection="1">
      <alignment horizontal="left" vertical="center"/>
      <protection locked="0" hidden="1"/>
    </xf>
    <xf numFmtId="0" fontId="13" fillId="0" borderId="0" xfId="4" applyFont="1" applyFill="1" applyBorder="1" applyAlignment="1" applyProtection="1">
      <alignment horizontal="centerContinuous"/>
      <protection locked="0" hidden="1"/>
    </xf>
    <xf numFmtId="166" fontId="13" fillId="0" borderId="0" xfId="6" applyNumberFormat="1" applyFont="1" applyFill="1" applyBorder="1" applyAlignment="1" applyProtection="1">
      <alignment horizontal="centerContinuous"/>
      <protection locked="0" hidden="1"/>
    </xf>
    <xf numFmtId="0" fontId="18" fillId="0" borderId="0" xfId="4" applyFont="1" applyFill="1" applyBorder="1" applyAlignment="1" applyProtection="1">
      <protection locked="0" hidden="1"/>
    </xf>
    <xf numFmtId="168" fontId="18" fillId="0" borderId="0" xfId="4" applyNumberFormat="1" applyFont="1" applyFill="1" applyBorder="1" applyAlignment="1" applyProtection="1">
      <protection locked="0" hidden="1"/>
    </xf>
    <xf numFmtId="14" fontId="19" fillId="0" borderId="0" xfId="4" applyNumberFormat="1" applyFont="1" applyFill="1" applyBorder="1" applyAlignment="1" applyProtection="1">
      <alignment horizontal="centerContinuous"/>
      <protection locked="0" hidden="1"/>
    </xf>
    <xf numFmtId="168" fontId="21" fillId="0" borderId="7" xfId="4" applyNumberFormat="1" applyFont="1" applyFill="1" applyBorder="1" applyAlignment="1" applyProtection="1">
      <alignment horizontal="center"/>
      <protection locked="0" hidden="1"/>
    </xf>
    <xf numFmtId="168" fontId="22" fillId="0" borderId="7" xfId="4" applyNumberFormat="1" applyFont="1" applyFill="1" applyBorder="1" applyAlignment="1" applyProtection="1">
      <alignment horizontal="center"/>
      <protection locked="0" hidden="1"/>
    </xf>
    <xf numFmtId="0" fontId="0" fillId="2" borderId="0" xfId="0" applyFill="1"/>
    <xf numFmtId="0" fontId="25" fillId="2" borderId="0" xfId="8" applyFont="1" applyFill="1" applyBorder="1" applyAlignment="1" applyProtection="1">
      <alignment horizontal="center"/>
      <protection locked="0" hidden="1"/>
    </xf>
    <xf numFmtId="0" fontId="26" fillId="2" borderId="0" xfId="8" applyFont="1" applyFill="1"/>
    <xf numFmtId="0" fontId="27" fillId="2" borderId="0" xfId="8" applyFont="1" applyFill="1" applyBorder="1" applyAlignment="1" applyProtection="1">
      <protection locked="0" hidden="1"/>
    </xf>
    <xf numFmtId="0" fontId="32" fillId="2" borderId="0" xfId="8" applyFont="1" applyFill="1" applyBorder="1" applyAlignment="1" applyProtection="1">
      <alignment horizontal="center"/>
      <protection locked="0" hidden="1"/>
    </xf>
    <xf numFmtId="0" fontId="6" fillId="2" borderId="0" xfId="8" applyFont="1" applyFill="1" applyBorder="1" applyProtection="1">
      <protection locked="0" hidden="1"/>
    </xf>
    <xf numFmtId="0" fontId="26" fillId="2" borderId="0" xfId="8" applyFont="1" applyFill="1" applyProtection="1">
      <protection locked="0" hidden="1"/>
    </xf>
    <xf numFmtId="0" fontId="35" fillId="2" borderId="0" xfId="8" applyFont="1" applyFill="1" applyBorder="1" applyProtection="1">
      <protection locked="0" hidden="1"/>
    </xf>
    <xf numFmtId="0" fontId="36" fillId="2" borderId="0" xfId="8" applyFont="1" applyFill="1" applyBorder="1" applyProtection="1">
      <protection locked="0" hidden="1"/>
    </xf>
    <xf numFmtId="0" fontId="36" fillId="2" borderId="0" xfId="8" applyNumberFormat="1" applyFont="1" applyFill="1" applyBorder="1" applyAlignment="1" applyProtection="1">
      <alignment horizontal="center"/>
      <protection locked="0" hidden="1"/>
    </xf>
    <xf numFmtId="0" fontId="37" fillId="2" borderId="0" xfId="8" applyFont="1" applyFill="1" applyProtection="1">
      <protection locked="0" hidden="1"/>
    </xf>
    <xf numFmtId="0" fontId="36" fillId="2" borderId="0" xfId="8" applyNumberFormat="1" applyFont="1" applyFill="1" applyBorder="1" applyProtection="1">
      <protection locked="0" hidden="1"/>
    </xf>
    <xf numFmtId="0" fontId="37" fillId="2" borderId="0" xfId="8" applyFont="1" applyFill="1"/>
    <xf numFmtId="0" fontId="4" fillId="2" borderId="0" xfId="0" applyFont="1" applyFill="1"/>
    <xf numFmtId="0" fontId="12" fillId="2" borderId="0" xfId="8" applyNumberFormat="1" applyFont="1" applyFill="1" applyBorder="1" applyAlignment="1" applyProtection="1">
      <alignment horizontal="center"/>
      <protection locked="0" hidden="1"/>
    </xf>
    <xf numFmtId="0" fontId="6" fillId="2" borderId="0" xfId="8" applyNumberFormat="1" applyFont="1" applyFill="1" applyBorder="1" applyProtection="1">
      <protection locked="0" hidden="1"/>
    </xf>
    <xf numFmtId="0" fontId="39" fillId="2" borderId="0" xfId="8" applyFont="1" applyFill="1" applyBorder="1" applyProtection="1">
      <protection locked="0" hidden="1"/>
    </xf>
    <xf numFmtId="0" fontId="40" fillId="2" borderId="0" xfId="8" applyFont="1" applyFill="1" applyBorder="1" applyProtection="1">
      <protection locked="0" hidden="1"/>
    </xf>
    <xf numFmtId="0" fontId="39" fillId="2" borderId="0" xfId="8" applyFont="1" applyFill="1" applyBorder="1" applyAlignment="1" applyProtection="1">
      <alignment horizontal="center"/>
      <protection locked="0" hidden="1"/>
    </xf>
    <xf numFmtId="0" fontId="9" fillId="2" borderId="0" xfId="8" applyFill="1"/>
    <xf numFmtId="0" fontId="24" fillId="2" borderId="0" xfId="0" applyFont="1" applyFill="1"/>
    <xf numFmtId="0" fontId="8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167" fontId="5" fillId="2" borderId="0" xfId="2" applyNumberFormat="1" applyFont="1" applyFill="1" applyAlignment="1">
      <alignment horizontal="center" vertical="center"/>
    </xf>
    <xf numFmtId="167" fontId="6" fillId="2" borderId="0" xfId="10" applyNumberFormat="1" applyFont="1" applyFill="1" applyAlignment="1">
      <alignment vertical="center"/>
    </xf>
    <xf numFmtId="0" fontId="6" fillId="2" borderId="0" xfId="10" applyFont="1" applyFill="1" applyAlignment="1">
      <alignment vertical="center"/>
    </xf>
    <xf numFmtId="0" fontId="24" fillId="2" borderId="0" xfId="2" applyFont="1" applyFill="1"/>
    <xf numFmtId="3" fontId="6" fillId="2" borderId="0" xfId="10" applyNumberFormat="1" applyFont="1" applyFill="1" applyAlignment="1">
      <alignment vertical="center"/>
    </xf>
    <xf numFmtId="3" fontId="8" fillId="2" borderId="0" xfId="10" applyNumberFormat="1" applyFont="1" applyFill="1" applyAlignment="1">
      <alignment vertical="center"/>
    </xf>
    <xf numFmtId="0" fontId="42" fillId="2" borderId="0" xfId="2" applyFont="1" applyFill="1"/>
    <xf numFmtId="0" fontId="42" fillId="2" borderId="0" xfId="0" applyFont="1" applyFill="1"/>
    <xf numFmtId="167" fontId="8" fillId="2" borderId="0" xfId="10" applyNumberFormat="1" applyFont="1" applyFill="1" applyAlignment="1">
      <alignment horizontal="center" vertical="center"/>
    </xf>
    <xf numFmtId="0" fontId="8" fillId="2" borderId="0" xfId="10" applyFont="1" applyFill="1" applyAlignment="1">
      <alignment horizontal="center" vertical="center"/>
    </xf>
    <xf numFmtId="0" fontId="12" fillId="2" borderId="0" xfId="10" applyFont="1" applyFill="1" applyAlignment="1">
      <alignment horizontal="center" vertical="center"/>
    </xf>
    <xf numFmtId="3" fontId="12" fillId="2" borderId="0" xfId="10" applyNumberFormat="1" applyFont="1" applyFill="1" applyAlignment="1">
      <alignment horizontal="center" vertical="center"/>
    </xf>
    <xf numFmtId="3" fontId="8" fillId="2" borderId="0" xfId="10" applyNumberFormat="1" applyFont="1" applyFill="1" applyAlignment="1">
      <alignment horizontal="center" vertical="center"/>
    </xf>
    <xf numFmtId="168" fontId="45" fillId="0" borderId="0" xfId="4" applyNumberFormat="1" applyFont="1" applyFill="1" applyBorder="1" applyAlignment="1" applyProtection="1">
      <protection locked="0" hidden="1"/>
    </xf>
    <xf numFmtId="0" fontId="46" fillId="2" borderId="0" xfId="0" applyFont="1" applyFill="1"/>
    <xf numFmtId="0" fontId="47" fillId="2" borderId="0" xfId="8" applyFont="1" applyFill="1" applyBorder="1" applyProtection="1">
      <protection locked="0" hidden="1"/>
    </xf>
    <xf numFmtId="0" fontId="46" fillId="0" borderId="0" xfId="0" applyFont="1"/>
    <xf numFmtId="168" fontId="49" fillId="0" borderId="0" xfId="4" applyNumberFormat="1" applyFont="1" applyFill="1" applyBorder="1" applyAlignment="1" applyProtection="1">
      <protection locked="0" hidden="1"/>
    </xf>
    <xf numFmtId="168" fontId="50" fillId="0" borderId="7" xfId="4" applyNumberFormat="1" applyFont="1" applyFill="1" applyBorder="1" applyAlignment="1" applyProtection="1">
      <alignment horizontal="center"/>
      <protection locked="0" hidden="1"/>
    </xf>
    <xf numFmtId="0" fontId="49" fillId="0" borderId="0" xfId="4" applyFont="1" applyFill="1" applyBorder="1" applyProtection="1">
      <protection locked="0" hidden="1"/>
    </xf>
    <xf numFmtId="2" fontId="47" fillId="0" borderId="0" xfId="2" applyNumberFormat="1" applyFont="1" applyFill="1" applyBorder="1" applyAlignment="1">
      <alignment horizontal="left" vertical="center" wrapText="1"/>
    </xf>
    <xf numFmtId="0" fontId="52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48" fillId="0" borderId="0" xfId="2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/>
    <xf numFmtId="0" fontId="35" fillId="0" borderId="1" xfId="2" applyFont="1" applyFill="1" applyBorder="1" applyAlignment="1">
      <alignment horizontal="center" vertical="center"/>
    </xf>
    <xf numFmtId="3" fontId="36" fillId="0" borderId="2" xfId="3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46" fillId="0" borderId="0" xfId="0" applyFont="1" applyFill="1"/>
    <xf numFmtId="2" fontId="38" fillId="0" borderId="0" xfId="2" applyNumberFormat="1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vertical="center" wrapText="1"/>
    </xf>
    <xf numFmtId="3" fontId="8" fillId="0" borderId="0" xfId="2" applyNumberFormat="1" applyFont="1" applyFill="1" applyAlignment="1">
      <alignment vertical="center"/>
    </xf>
    <xf numFmtId="0" fontId="35" fillId="0" borderId="0" xfId="2" applyFont="1" applyFill="1" applyAlignment="1">
      <alignment vertical="center"/>
    </xf>
    <xf numFmtId="0" fontId="52" fillId="0" borderId="0" xfId="2" applyFont="1" applyFill="1" applyAlignment="1">
      <alignment vertical="center"/>
    </xf>
    <xf numFmtId="0" fontId="29" fillId="0" borderId="3" xfId="9" applyFont="1" applyFill="1" applyBorder="1" applyAlignment="1" applyProtection="1">
      <alignment horizontal="center" vertical="center"/>
      <protection locked="0" hidden="1"/>
    </xf>
    <xf numFmtId="0" fontId="43" fillId="0" borderId="0" xfId="8" applyFont="1" applyFill="1" applyBorder="1" applyAlignment="1" applyProtection="1">
      <alignment horizontal="center"/>
      <protection locked="0" hidden="1"/>
    </xf>
    <xf numFmtId="0" fontId="32" fillId="0" borderId="0" xfId="8" applyFont="1" applyFill="1" applyBorder="1" applyAlignment="1" applyProtection="1">
      <alignment horizontal="center"/>
      <protection locked="0" hidden="1"/>
    </xf>
    <xf numFmtId="0" fontId="25" fillId="0" borderId="0" xfId="8" applyFont="1" applyFill="1" applyBorder="1" applyAlignment="1" applyProtection="1">
      <alignment horizontal="center"/>
      <protection locked="0" hidden="1"/>
    </xf>
    <xf numFmtId="0" fontId="33" fillId="0" borderId="6" xfId="9" applyFont="1" applyFill="1" applyBorder="1" applyAlignment="1" applyProtection="1">
      <alignment horizontal="center" vertical="center"/>
      <protection locked="0"/>
    </xf>
    <xf numFmtId="0" fontId="29" fillId="0" borderId="7" xfId="9" applyFont="1" applyFill="1" applyBorder="1" applyAlignment="1" applyProtection="1">
      <alignment horizontal="center" vertical="center"/>
      <protection locked="0" hidden="1"/>
    </xf>
    <xf numFmtId="0" fontId="29" fillId="0" borderId="8" xfId="9" applyFont="1" applyFill="1" applyBorder="1" applyAlignment="1" applyProtection="1">
      <alignment horizontal="center" vertical="center"/>
      <protection locked="0" hidden="1"/>
    </xf>
    <xf numFmtId="0" fontId="33" fillId="0" borderId="9" xfId="9" applyFont="1" applyFill="1" applyBorder="1" applyAlignment="1" applyProtection="1">
      <alignment horizontal="center" vertical="center"/>
      <protection locked="0"/>
    </xf>
    <xf numFmtId="0" fontId="29" fillId="0" borderId="10" xfId="9" applyFont="1" applyFill="1" applyBorder="1" applyAlignment="1" applyProtection="1">
      <alignment horizontal="center" vertical="center"/>
      <protection locked="0" hidden="1"/>
    </xf>
    <xf numFmtId="0" fontId="29" fillId="0" borderId="11" xfId="9" applyFont="1" applyFill="1" applyBorder="1" applyAlignment="1" applyProtection="1">
      <alignment horizontal="center" vertical="center"/>
      <protection locked="0" hidden="1"/>
    </xf>
    <xf numFmtId="0" fontId="52" fillId="0" borderId="0" xfId="8" applyFont="1" applyFill="1" applyBorder="1" applyProtection="1">
      <protection locked="0" hidden="1"/>
    </xf>
    <xf numFmtId="0" fontId="35" fillId="0" borderId="0" xfId="8" applyFont="1" applyFill="1" applyBorder="1" applyProtection="1">
      <protection locked="0" hidden="1"/>
    </xf>
    <xf numFmtId="0" fontId="36" fillId="0" borderId="0" xfId="8" applyFont="1" applyFill="1" applyBorder="1" applyProtection="1">
      <protection locked="0" hidden="1"/>
    </xf>
    <xf numFmtId="0" fontId="36" fillId="0" borderId="0" xfId="8" applyNumberFormat="1" applyFont="1" applyFill="1" applyBorder="1" applyProtection="1">
      <protection locked="0" hidden="1"/>
    </xf>
    <xf numFmtId="0" fontId="47" fillId="0" borderId="0" xfId="8" applyFont="1" applyFill="1" applyBorder="1" applyProtection="1">
      <protection locked="0" hidden="1"/>
    </xf>
    <xf numFmtId="0" fontId="36" fillId="0" borderId="0" xfId="8" applyNumberFormat="1" applyFont="1" applyFill="1" applyBorder="1" applyAlignment="1" applyProtection="1">
      <alignment horizontal="center"/>
      <protection locked="0" hidden="1"/>
    </xf>
    <xf numFmtId="0" fontId="36" fillId="0" borderId="0" xfId="8" applyFont="1" applyFill="1" applyProtection="1">
      <protection locked="0" hidden="1"/>
    </xf>
    <xf numFmtId="0" fontId="53" fillId="0" borderId="0" xfId="8" applyFont="1" applyFill="1" applyBorder="1" applyProtection="1">
      <protection locked="0" hidden="1"/>
    </xf>
    <xf numFmtId="0" fontId="39" fillId="0" borderId="0" xfId="8" applyFont="1" applyFill="1" applyBorder="1" applyProtection="1">
      <protection locked="0" hidden="1"/>
    </xf>
    <xf numFmtId="0" fontId="40" fillId="0" borderId="0" xfId="8" applyFont="1" applyFill="1" applyBorder="1" applyProtection="1">
      <protection locked="0" hidden="1"/>
    </xf>
    <xf numFmtId="0" fontId="40" fillId="0" borderId="0" xfId="8" applyFont="1" applyFill="1" applyBorder="1" applyAlignment="1" applyProtection="1">
      <alignment horizontal="center"/>
      <protection locked="0" hidden="1"/>
    </xf>
    <xf numFmtId="0" fontId="39" fillId="0" borderId="0" xfId="8" applyFont="1" applyFill="1" applyBorder="1" applyAlignment="1" applyProtection="1">
      <alignment horizontal="center"/>
      <protection locked="0" hidden="1"/>
    </xf>
    <xf numFmtId="167" fontId="7" fillId="2" borderId="0" xfId="2" applyNumberFormat="1" applyFont="1" applyFill="1" applyAlignment="1">
      <alignment horizontal="center" vertical="center"/>
    </xf>
    <xf numFmtId="167" fontId="6" fillId="2" borderId="19" xfId="2" applyNumberFormat="1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3" fontId="6" fillId="2" borderId="19" xfId="2" applyNumberFormat="1" applyFont="1" applyFill="1" applyBorder="1" applyAlignment="1">
      <alignment horizontal="center" vertical="center"/>
    </xf>
    <xf numFmtId="0" fontId="3" fillId="2" borderId="19" xfId="0" applyFont="1" applyFill="1" applyBorder="1"/>
    <xf numFmtId="167" fontId="6" fillId="2" borderId="20" xfId="2" applyNumberFormat="1" applyFont="1" applyFill="1" applyBorder="1" applyAlignment="1">
      <alignment horizontal="center" vertical="center"/>
    </xf>
    <xf numFmtId="3" fontId="8" fillId="2" borderId="20" xfId="10" applyNumberFormat="1" applyFont="1" applyFill="1" applyBorder="1" applyAlignment="1">
      <alignment horizontal="center" vertical="center"/>
    </xf>
    <xf numFmtId="169" fontId="19" fillId="0" borderId="22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23" fillId="0" borderId="22" xfId="4" applyNumberFormat="1" applyFont="1" applyFill="1" applyBorder="1" applyAlignment="1" applyProtection="1">
      <alignment horizontal="center" vertical="center" textRotation="90" wrapText="1"/>
      <protection locked="0" hidden="1"/>
    </xf>
    <xf numFmtId="167" fontId="6" fillId="2" borderId="18" xfId="2" applyNumberFormat="1" applyFont="1" applyFill="1" applyBorder="1" applyAlignment="1">
      <alignment horizontal="center" vertical="center"/>
    </xf>
    <xf numFmtId="0" fontId="3" fillId="2" borderId="18" xfId="7" applyFont="1" applyFill="1" applyBorder="1" applyAlignment="1" applyProtection="1">
      <alignment horizontal="left" vertical="top" wrapText="1"/>
    </xf>
    <xf numFmtId="0" fontId="6" fillId="2" borderId="18" xfId="2" applyFont="1" applyFill="1" applyBorder="1" applyAlignment="1">
      <alignment horizontal="center" vertical="center"/>
    </xf>
    <xf numFmtId="169" fontId="19" fillId="0" borderId="18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23" fillId="3" borderId="18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51" fillId="0" borderId="18" xfId="4" applyNumberFormat="1" applyFont="1" applyFill="1" applyBorder="1" applyAlignment="1" applyProtection="1">
      <alignment horizontal="center" vertical="center" textRotation="90" wrapText="1"/>
      <protection locked="0" hidden="1"/>
    </xf>
    <xf numFmtId="168" fontId="21" fillId="0" borderId="18" xfId="4" applyNumberFormat="1" applyFont="1" applyFill="1" applyBorder="1" applyAlignment="1" applyProtection="1">
      <alignment horizontal="center" vertical="center" wrapText="1"/>
      <protection locked="0" hidden="1"/>
    </xf>
    <xf numFmtId="166" fontId="21" fillId="0" borderId="18" xfId="6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18" xfId="2" applyNumberFormat="1" applyFont="1" applyFill="1" applyBorder="1" applyAlignment="1">
      <alignment horizontal="center" vertical="center"/>
    </xf>
    <xf numFmtId="169" fontId="19" fillId="0" borderId="19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23" fillId="3" borderId="19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51" fillId="0" borderId="19" xfId="4" applyNumberFormat="1" applyFont="1" applyFill="1" applyBorder="1" applyAlignment="1" applyProtection="1">
      <alignment horizontal="center" vertical="center" textRotation="90" wrapText="1"/>
      <protection locked="0" hidden="1"/>
    </xf>
    <xf numFmtId="168" fontId="21" fillId="0" borderId="19" xfId="4" applyNumberFormat="1" applyFont="1" applyFill="1" applyBorder="1" applyAlignment="1" applyProtection="1">
      <alignment horizontal="center" vertical="center" wrapText="1"/>
      <protection locked="0" hidden="1"/>
    </xf>
    <xf numFmtId="166" fontId="21" fillId="0" borderId="19" xfId="6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20" xfId="0" applyFont="1" applyFill="1" applyBorder="1"/>
    <xf numFmtId="0" fontId="6" fillId="2" borderId="20" xfId="2" applyFont="1" applyFill="1" applyBorder="1" applyAlignment="1">
      <alignment horizontal="center" vertical="center"/>
    </xf>
    <xf numFmtId="169" fontId="19" fillId="0" borderId="20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23" fillId="3" borderId="20" xfId="4" applyNumberFormat="1" applyFont="1" applyFill="1" applyBorder="1" applyAlignment="1" applyProtection="1">
      <alignment horizontal="center" vertical="center" textRotation="90" wrapText="1"/>
      <protection locked="0" hidden="1"/>
    </xf>
    <xf numFmtId="169" fontId="51" fillId="0" borderId="20" xfId="4" applyNumberFormat="1" applyFont="1" applyFill="1" applyBorder="1" applyAlignment="1" applyProtection="1">
      <alignment horizontal="center" vertical="center" textRotation="90" wrapText="1"/>
      <protection locked="0" hidden="1"/>
    </xf>
    <xf numFmtId="168" fontId="21" fillId="0" borderId="20" xfId="4" applyNumberFormat="1" applyFont="1" applyFill="1" applyBorder="1" applyAlignment="1" applyProtection="1">
      <alignment horizontal="center" vertical="center" wrapText="1"/>
      <protection locked="0" hidden="1"/>
    </xf>
    <xf numFmtId="166" fontId="21" fillId="0" borderId="20" xfId="6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2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horizontal="right" vertical="center"/>
    </xf>
    <xf numFmtId="0" fontId="6" fillId="2" borderId="0" xfId="10" applyFont="1" applyFill="1" applyAlignment="1">
      <alignment horizontal="right" vertical="center"/>
    </xf>
    <xf numFmtId="0" fontId="24" fillId="2" borderId="0" xfId="2" applyFont="1" applyFill="1" applyAlignment="1">
      <alignment horizontal="right"/>
    </xf>
    <xf numFmtId="0" fontId="8" fillId="2" borderId="0" xfId="10" applyFont="1" applyFill="1" applyAlignment="1">
      <alignment horizontal="right" vertical="center"/>
    </xf>
    <xf numFmtId="0" fontId="12" fillId="2" borderId="0" xfId="10" applyFont="1" applyFill="1" applyAlignment="1">
      <alignment horizontal="right" vertical="center"/>
    </xf>
    <xf numFmtId="0" fontId="24" fillId="2" borderId="0" xfId="0" applyFont="1" applyFill="1" applyAlignment="1">
      <alignment horizontal="right"/>
    </xf>
    <xf numFmtId="3" fontId="8" fillId="2" borderId="20" xfId="10" applyNumberFormat="1" applyFont="1" applyFill="1" applyBorder="1" applyAlignment="1">
      <alignment horizontal="center" vertical="center" wrapText="1"/>
    </xf>
    <xf numFmtId="167" fontId="24" fillId="2" borderId="25" xfId="2" applyNumberFormat="1" applyFont="1" applyFill="1" applyBorder="1" applyAlignment="1">
      <alignment horizontal="center" vertical="center"/>
    </xf>
    <xf numFmtId="0" fontId="24" fillId="2" borderId="25" xfId="7" applyFont="1" applyFill="1" applyBorder="1" applyAlignment="1" applyProtection="1">
      <alignment horizontal="left" vertical="top" wrapText="1"/>
    </xf>
    <xf numFmtId="0" fontId="26" fillId="2" borderId="25" xfId="0" applyFont="1" applyFill="1" applyBorder="1"/>
    <xf numFmtId="0" fontId="26" fillId="2" borderId="25" xfId="0" applyFont="1" applyFill="1" applyBorder="1" applyAlignment="1">
      <alignment horizontal="right"/>
    </xf>
    <xf numFmtId="0" fontId="24" fillId="2" borderId="25" xfId="2" applyFont="1" applyFill="1" applyBorder="1" applyAlignment="1">
      <alignment horizontal="center" vertical="center"/>
    </xf>
    <xf numFmtId="3" fontId="24" fillId="2" borderId="25" xfId="2" applyNumberFormat="1" applyFont="1" applyFill="1" applyBorder="1" applyAlignment="1">
      <alignment horizontal="center" vertical="center"/>
    </xf>
    <xf numFmtId="3" fontId="24" fillId="2" borderId="25" xfId="10" applyNumberFormat="1" applyFont="1" applyFill="1" applyBorder="1" applyAlignment="1">
      <alignment horizontal="right" vertical="center"/>
    </xf>
    <xf numFmtId="3" fontId="42" fillId="2" borderId="25" xfId="10" applyNumberFormat="1" applyFont="1" applyFill="1" applyBorder="1" applyAlignment="1">
      <alignment horizontal="right" vertical="center"/>
    </xf>
    <xf numFmtId="3" fontId="42" fillId="2" borderId="25" xfId="3" applyNumberFormat="1" applyFont="1" applyFill="1" applyBorder="1" applyAlignment="1">
      <alignment horizontal="right" vertical="center"/>
    </xf>
    <xf numFmtId="3" fontId="24" fillId="2" borderId="25" xfId="10" applyNumberFormat="1" applyFont="1" applyFill="1" applyBorder="1" applyAlignment="1">
      <alignment horizontal="center" vertical="center"/>
    </xf>
    <xf numFmtId="3" fontId="24" fillId="2" borderId="25" xfId="3" applyNumberFormat="1" applyFont="1" applyFill="1" applyBorder="1" applyAlignment="1">
      <alignment horizontal="right" vertical="center"/>
    </xf>
    <xf numFmtId="3" fontId="24" fillId="2" borderId="25" xfId="10" applyNumberFormat="1" applyFont="1" applyFill="1" applyBorder="1" applyAlignment="1">
      <alignment vertical="center"/>
    </xf>
    <xf numFmtId="167" fontId="24" fillId="2" borderId="19" xfId="2" applyNumberFormat="1" applyFont="1" applyFill="1" applyBorder="1" applyAlignment="1">
      <alignment horizontal="center" vertical="center"/>
    </xf>
    <xf numFmtId="0" fontId="24" fillId="2" borderId="19" xfId="0" applyFont="1" applyFill="1" applyBorder="1"/>
    <xf numFmtId="14" fontId="24" fillId="2" borderId="19" xfId="0" applyNumberFormat="1" applyFont="1" applyFill="1" applyBorder="1" applyAlignment="1">
      <alignment horizontal="right"/>
    </xf>
    <xf numFmtId="0" fontId="24" fillId="2" borderId="19" xfId="2" applyFont="1" applyFill="1" applyBorder="1" applyAlignment="1">
      <alignment horizontal="center" vertical="center"/>
    </xf>
    <xf numFmtId="3" fontId="24" fillId="2" borderId="19" xfId="2" applyNumberFormat="1" applyFont="1" applyFill="1" applyBorder="1" applyAlignment="1">
      <alignment horizontal="center" vertical="center"/>
    </xf>
    <xf numFmtId="3" fontId="24" fillId="2" borderId="19" xfId="10" applyNumberFormat="1" applyFont="1" applyFill="1" applyBorder="1" applyAlignment="1">
      <alignment horizontal="right" vertical="center"/>
    </xf>
    <xf numFmtId="3" fontId="42" fillId="2" borderId="19" xfId="10" applyNumberFormat="1" applyFont="1" applyFill="1" applyBorder="1" applyAlignment="1">
      <alignment horizontal="right" vertical="center"/>
    </xf>
    <xf numFmtId="3" fontId="42" fillId="2" borderId="19" xfId="3" applyNumberFormat="1" applyFont="1" applyFill="1" applyBorder="1" applyAlignment="1">
      <alignment horizontal="right" vertical="center"/>
    </xf>
    <xf numFmtId="3" fontId="24" fillId="2" borderId="19" xfId="10" applyNumberFormat="1" applyFont="1" applyFill="1" applyBorder="1" applyAlignment="1">
      <alignment horizontal="center" vertical="center"/>
    </xf>
    <xf numFmtId="3" fontId="24" fillId="2" borderId="19" xfId="3" applyNumberFormat="1" applyFont="1" applyFill="1" applyBorder="1" applyAlignment="1">
      <alignment horizontal="right" vertical="center"/>
    </xf>
    <xf numFmtId="3" fontId="24" fillId="2" borderId="19" xfId="10" applyNumberFormat="1" applyFont="1" applyFill="1" applyBorder="1" applyAlignment="1">
      <alignment vertical="center"/>
    </xf>
    <xf numFmtId="0" fontId="24" fillId="2" borderId="19" xfId="0" applyFont="1" applyFill="1" applyBorder="1" applyAlignment="1">
      <alignment horizontal="right"/>
    </xf>
    <xf numFmtId="3" fontId="8" fillId="2" borderId="27" xfId="10" applyNumberFormat="1" applyFont="1" applyFill="1" applyBorder="1" applyAlignment="1">
      <alignment horizontal="center" vertical="center" wrapText="1"/>
    </xf>
    <xf numFmtId="167" fontId="6" fillId="2" borderId="27" xfId="2" applyNumberFormat="1" applyFont="1" applyFill="1" applyBorder="1" applyAlignment="1">
      <alignment horizontal="center" vertical="center"/>
    </xf>
    <xf numFmtId="0" fontId="8" fillId="2" borderId="27" xfId="10" applyFont="1" applyFill="1" applyBorder="1" applyAlignment="1">
      <alignment horizontal="center" vertical="center"/>
    </xf>
    <xf numFmtId="0" fontId="8" fillId="2" borderId="27" xfId="10" applyFont="1" applyFill="1" applyBorder="1" applyAlignment="1">
      <alignment horizontal="right" vertical="center"/>
    </xf>
    <xf numFmtId="3" fontId="8" fillId="2" borderId="27" xfId="10" applyNumberFormat="1" applyFont="1" applyFill="1" applyBorder="1" applyAlignment="1">
      <alignment horizontal="center" vertical="center"/>
    </xf>
    <xf numFmtId="3" fontId="8" fillId="2" borderId="27" xfId="10" applyNumberFormat="1" applyFont="1" applyFill="1" applyBorder="1" applyAlignment="1">
      <alignment horizontal="right" vertical="center"/>
    </xf>
    <xf numFmtId="0" fontId="12" fillId="2" borderId="0" xfId="10" applyFont="1" applyFill="1" applyAlignment="1">
      <alignment horizontal="center" vertical="center"/>
    </xf>
    <xf numFmtId="3" fontId="12" fillId="2" borderId="0" xfId="10" applyNumberFormat="1" applyFont="1" applyFill="1" applyAlignment="1">
      <alignment horizontal="center" vertical="center"/>
    </xf>
    <xf numFmtId="0" fontId="44" fillId="2" borderId="0" xfId="2" applyFont="1" applyFill="1" applyAlignment="1">
      <alignment horizontal="left"/>
    </xf>
    <xf numFmtId="0" fontId="8" fillId="2" borderId="0" xfId="10" applyFont="1" applyFill="1" applyAlignment="1">
      <alignment horizontal="center" vertical="center"/>
    </xf>
    <xf numFmtId="3" fontId="8" fillId="2" borderId="0" xfId="10" applyNumberFormat="1" applyFont="1" applyFill="1" applyAlignment="1">
      <alignment horizontal="center" vertical="center"/>
    </xf>
    <xf numFmtId="3" fontId="8" fillId="2" borderId="18" xfId="10" applyNumberFormat="1" applyFont="1" applyFill="1" applyBorder="1" applyAlignment="1">
      <alignment horizontal="center" vertical="center" wrapText="1"/>
    </xf>
    <xf numFmtId="3" fontId="8" fillId="2" borderId="20" xfId="10" applyNumberFormat="1" applyFont="1" applyFill="1" applyBorder="1" applyAlignment="1">
      <alignment horizontal="center" vertical="center" wrapText="1"/>
    </xf>
    <xf numFmtId="3" fontId="8" fillId="2" borderId="26" xfId="10" applyNumberFormat="1" applyFont="1" applyFill="1" applyBorder="1" applyAlignment="1">
      <alignment horizontal="center" vertical="center" wrapText="1"/>
    </xf>
    <xf numFmtId="3" fontId="8" fillId="2" borderId="20" xfId="10" applyNumberFormat="1" applyFont="1" applyFill="1" applyBorder="1" applyAlignment="1">
      <alignment horizontal="center" vertical="center"/>
    </xf>
    <xf numFmtId="167" fontId="10" fillId="2" borderId="0" xfId="2" applyNumberFormat="1" applyFont="1" applyFill="1" applyAlignment="1">
      <alignment horizontal="center" vertical="center"/>
    </xf>
    <xf numFmtId="3" fontId="2" fillId="2" borderId="0" xfId="2" applyNumberFormat="1" applyFont="1" applyFill="1" applyAlignment="1">
      <alignment horizontal="center" vertical="center"/>
    </xf>
    <xf numFmtId="3" fontId="41" fillId="2" borderId="0" xfId="2" applyNumberFormat="1" applyFont="1" applyFill="1" applyBorder="1" applyAlignment="1">
      <alignment horizontal="center" vertical="center"/>
    </xf>
    <xf numFmtId="167" fontId="8" fillId="2" borderId="18" xfId="10" applyNumberFormat="1" applyFont="1" applyFill="1" applyBorder="1" applyAlignment="1">
      <alignment horizontal="center" vertical="center"/>
    </xf>
    <xf numFmtId="167" fontId="8" fillId="2" borderId="20" xfId="10" applyNumberFormat="1" applyFont="1" applyFill="1" applyBorder="1" applyAlignment="1">
      <alignment horizontal="center" vertical="center"/>
    </xf>
    <xf numFmtId="0" fontId="8" fillId="2" borderId="18" xfId="10" applyFont="1" applyFill="1" applyBorder="1" applyAlignment="1">
      <alignment horizontal="center" vertical="center"/>
    </xf>
    <xf numFmtId="0" fontId="8" fillId="2" borderId="20" xfId="10" applyFont="1" applyFill="1" applyBorder="1" applyAlignment="1">
      <alignment horizontal="center" vertical="center"/>
    </xf>
    <xf numFmtId="0" fontId="8" fillId="2" borderId="24" xfId="10" applyFont="1" applyFill="1" applyBorder="1" applyAlignment="1">
      <alignment horizontal="center" vertical="center" wrapText="1"/>
    </xf>
    <xf numFmtId="0" fontId="8" fillId="2" borderId="27" xfId="10" applyFont="1" applyFill="1" applyBorder="1" applyAlignment="1">
      <alignment horizontal="center" vertical="center"/>
    </xf>
    <xf numFmtId="0" fontId="8" fillId="2" borderId="18" xfId="10" applyFont="1" applyFill="1" applyBorder="1" applyAlignment="1">
      <alignment horizontal="center" vertical="center" wrapText="1"/>
    </xf>
    <xf numFmtId="167" fontId="7" fillId="2" borderId="0" xfId="2" applyNumberFormat="1" applyFont="1" applyFill="1" applyAlignment="1">
      <alignment horizontal="center" vertical="center"/>
    </xf>
    <xf numFmtId="2" fontId="8" fillId="2" borderId="0" xfId="2" applyNumberFormat="1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 wrapText="1"/>
    </xf>
    <xf numFmtId="167" fontId="5" fillId="2" borderId="0" xfId="2" applyNumberFormat="1" applyFont="1" applyFill="1" applyAlignment="1">
      <alignment horizontal="center" vertical="center"/>
    </xf>
    <xf numFmtId="0" fontId="12" fillId="2" borderId="0" xfId="8" applyFont="1" applyFill="1" applyBorder="1" applyAlignment="1" applyProtection="1">
      <alignment horizontal="center"/>
      <protection locked="0" hidden="1"/>
    </xf>
    <xf numFmtId="0" fontId="36" fillId="0" borderId="0" xfId="8" applyFont="1" applyFill="1" applyAlignment="1" applyProtection="1">
      <alignment horizontal="center"/>
      <protection locked="0" hidden="1"/>
    </xf>
    <xf numFmtId="0" fontId="36" fillId="2" borderId="0" xfId="8" applyNumberFormat="1" applyFont="1" applyFill="1" applyBorder="1" applyAlignment="1" applyProtection="1">
      <alignment horizontal="center"/>
      <protection locked="0" hidden="1"/>
    </xf>
    <xf numFmtId="0" fontId="12" fillId="0" borderId="0" xfId="8" applyNumberFormat="1" applyFont="1" applyFill="1" applyBorder="1" applyAlignment="1" applyProtection="1">
      <alignment horizontal="center"/>
      <protection locked="0" hidden="1"/>
    </xf>
    <xf numFmtId="0" fontId="38" fillId="0" borderId="0" xfId="8" applyFont="1" applyFill="1" applyAlignment="1" applyProtection="1">
      <alignment horizontal="center"/>
      <protection locked="0" hidden="1"/>
    </xf>
    <xf numFmtId="0" fontId="12" fillId="2" borderId="0" xfId="8" applyNumberFormat="1" applyFont="1" applyFill="1" applyBorder="1" applyAlignment="1" applyProtection="1">
      <alignment horizontal="center"/>
      <protection locked="0" hidden="1"/>
    </xf>
    <xf numFmtId="0" fontId="28" fillId="2" borderId="12" xfId="8" applyFont="1" applyFill="1" applyBorder="1" applyAlignment="1" applyProtection="1">
      <alignment horizontal="center" vertical="center" wrapText="1"/>
      <protection locked="0" hidden="1"/>
    </xf>
    <xf numFmtId="0" fontId="28" fillId="2" borderId="13" xfId="8" applyFont="1" applyFill="1" applyBorder="1" applyAlignment="1" applyProtection="1">
      <alignment horizontal="center" vertical="center" wrapText="1"/>
      <protection locked="0" hidden="1"/>
    </xf>
    <xf numFmtId="0" fontId="28" fillId="2" borderId="14" xfId="8" applyFont="1" applyFill="1" applyBorder="1" applyAlignment="1" applyProtection="1">
      <alignment horizontal="center" vertical="center" wrapText="1"/>
      <protection locked="0" hidden="1"/>
    </xf>
    <xf numFmtId="0" fontId="28" fillId="2" borderId="15" xfId="8" applyFont="1" applyFill="1" applyBorder="1" applyAlignment="1" applyProtection="1">
      <alignment horizontal="center" vertical="center" wrapText="1"/>
      <protection locked="0" hidden="1"/>
    </xf>
    <xf numFmtId="0" fontId="28" fillId="2" borderId="16" xfId="8" applyFont="1" applyFill="1" applyBorder="1" applyAlignment="1" applyProtection="1">
      <alignment horizontal="center" vertical="center" wrapText="1"/>
      <protection locked="0" hidden="1"/>
    </xf>
    <xf numFmtId="0" fontId="28" fillId="2" borderId="17" xfId="8" applyFont="1" applyFill="1" applyBorder="1" applyAlignment="1" applyProtection="1">
      <alignment horizontal="center" vertical="center" wrapText="1"/>
      <protection locked="0" hidden="1"/>
    </xf>
    <xf numFmtId="0" fontId="30" fillId="0" borderId="4" xfId="9" applyFont="1" applyFill="1" applyBorder="1" applyAlignment="1" applyProtection="1">
      <alignment horizontal="center" vertical="center"/>
      <protection locked="0" hidden="1"/>
    </xf>
    <xf numFmtId="0" fontId="31" fillId="0" borderId="4" xfId="9" applyFont="1" applyFill="1" applyBorder="1" applyAlignment="1" applyProtection="1">
      <alignment horizontal="center" vertical="center"/>
      <protection locked="0" hidden="1"/>
    </xf>
    <xf numFmtId="0" fontId="31" fillId="0" borderId="5" xfId="9" applyFont="1" applyFill="1" applyBorder="1" applyAlignment="1" applyProtection="1">
      <alignment horizontal="center" vertical="center"/>
      <protection locked="0" hidden="1"/>
    </xf>
    <xf numFmtId="0" fontId="34" fillId="0" borderId="7" xfId="9" applyFont="1" applyFill="1" applyBorder="1" applyAlignment="1" applyProtection="1">
      <alignment horizontal="center" vertical="center"/>
      <protection locked="0"/>
    </xf>
    <xf numFmtId="0" fontId="33" fillId="0" borderId="7" xfId="9" applyFont="1" applyFill="1" applyBorder="1" applyAlignment="1" applyProtection="1">
      <alignment horizontal="center" vertical="center"/>
      <protection locked="0" hidden="1"/>
    </xf>
    <xf numFmtId="0" fontId="33" fillId="0" borderId="8" xfId="9" applyFont="1" applyFill="1" applyBorder="1" applyAlignment="1" applyProtection="1">
      <alignment horizontal="center" vertical="center"/>
      <protection locked="0" hidden="1"/>
    </xf>
    <xf numFmtId="0" fontId="34" fillId="0" borderId="10" xfId="9" applyFont="1" applyFill="1" applyBorder="1" applyAlignment="1" applyProtection="1">
      <alignment horizontal="center" vertical="center"/>
      <protection locked="0"/>
    </xf>
    <xf numFmtId="0" fontId="20" fillId="0" borderId="3" xfId="4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6" xfId="4" applyFont="1" applyFill="1" applyBorder="1" applyAlignment="1" applyProtection="1">
      <alignment horizontal="center" vertical="center" wrapText="1"/>
      <protection locked="0" hidden="1"/>
    </xf>
    <xf numFmtId="0" fontId="20" fillId="0" borderId="21" xfId="4" applyFont="1" applyFill="1" applyBorder="1" applyAlignment="1" applyProtection="1">
      <alignment horizontal="center" vertical="center" wrapText="1"/>
      <protection locked="0" hidden="1"/>
    </xf>
    <xf numFmtId="0" fontId="20" fillId="0" borderId="4" xfId="4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7" xfId="4" applyFont="1" applyFill="1" applyBorder="1" applyAlignment="1" applyProtection="1">
      <alignment horizontal="center" vertical="center" wrapText="1"/>
      <protection locked="0" hidden="1"/>
    </xf>
    <xf numFmtId="0" fontId="20" fillId="0" borderId="22" xfId="4" applyFont="1" applyFill="1" applyBorder="1" applyAlignment="1" applyProtection="1">
      <alignment horizontal="center" vertical="center" wrapText="1"/>
      <protection locked="0" hidden="1"/>
    </xf>
    <xf numFmtId="0" fontId="20" fillId="0" borderId="4" xfId="4" applyNumberFormat="1" applyFont="1" applyFill="1" applyBorder="1" applyAlignment="1" applyProtection="1">
      <alignment horizontal="center" vertical="center"/>
      <protection locked="0" hidden="1"/>
    </xf>
    <xf numFmtId="0" fontId="20" fillId="0" borderId="4" xfId="4" applyFont="1" applyFill="1" applyBorder="1" applyAlignment="1" applyProtection="1">
      <alignment horizontal="center" vertical="center"/>
      <protection locked="0" hidden="1"/>
    </xf>
    <xf numFmtId="168" fontId="21" fillId="0" borderId="7" xfId="4" applyNumberFormat="1" applyFont="1" applyFill="1" applyBorder="1" applyAlignment="1" applyProtection="1">
      <alignment vertical="center" wrapText="1"/>
      <protection locked="0" hidden="1"/>
    </xf>
    <xf numFmtId="168" fontId="21" fillId="0" borderId="22" xfId="4" applyNumberFormat="1" applyFont="1" applyFill="1" applyBorder="1" applyAlignment="1" applyProtection="1">
      <alignment vertical="center" wrapText="1"/>
      <protection locked="0" hidden="1"/>
    </xf>
    <xf numFmtId="0" fontId="20" fillId="0" borderId="5" xfId="4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8" xfId="4" applyFont="1" applyFill="1" applyBorder="1" applyAlignment="1" applyProtection="1">
      <alignment horizontal="center" vertical="center" wrapText="1"/>
      <protection locked="0" hidden="1"/>
    </xf>
    <xf numFmtId="0" fontId="20" fillId="0" borderId="23" xfId="4" applyFont="1" applyFill="1" applyBorder="1" applyAlignment="1" applyProtection="1">
      <alignment horizontal="center" vertical="center" wrapText="1"/>
      <protection locked="0" hidden="1"/>
    </xf>
    <xf numFmtId="168" fontId="21" fillId="0" borderId="7" xfId="4" applyNumberFormat="1" applyFont="1" applyFill="1" applyBorder="1" applyAlignment="1" applyProtection="1">
      <alignment horizontal="center" vertical="center" wrapText="1"/>
      <protection locked="0" hidden="1"/>
    </xf>
    <xf numFmtId="168" fontId="21" fillId="0" borderId="22" xfId="4" applyNumberFormat="1" applyFont="1" applyFill="1" applyBorder="1" applyAlignment="1" applyProtection="1">
      <alignment horizontal="center" vertical="center" wrapText="1"/>
      <protection locked="0" hidden="1"/>
    </xf>
    <xf numFmtId="166" fontId="21" fillId="0" borderId="7" xfId="6" applyNumberFormat="1" applyFont="1" applyFill="1" applyBorder="1" applyAlignment="1" applyProtection="1">
      <alignment horizontal="center" vertical="center" wrapText="1"/>
      <protection locked="0" hidden="1"/>
    </xf>
    <xf numFmtId="166" fontId="21" fillId="0" borderId="22" xfId="6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4" applyFont="1" applyFill="1" applyBorder="1" applyAlignment="1" applyProtection="1">
      <alignment horizontal="center"/>
      <protection locked="0" hidden="1"/>
    </xf>
    <xf numFmtId="0" fontId="15" fillId="0" borderId="0" xfId="5" applyNumberFormat="1" applyFont="1" applyFill="1" applyBorder="1" applyAlignment="1" applyProtection="1">
      <alignment horizontal="center" vertical="center"/>
      <protection locked="0" hidden="1"/>
    </xf>
    <xf numFmtId="2" fontId="12" fillId="2" borderId="0" xfId="2" applyNumberFormat="1" applyFont="1" applyFill="1" applyBorder="1" applyAlignment="1">
      <alignment horizontal="left" vertical="center" wrapText="1"/>
    </xf>
    <xf numFmtId="0" fontId="15" fillId="0" borderId="0" xfId="5" applyNumberFormat="1" applyFont="1" applyFill="1" applyBorder="1" applyAlignment="1" applyProtection="1">
      <alignment horizontal="left" vertical="center"/>
      <protection locked="0" hidden="1"/>
    </xf>
    <xf numFmtId="0" fontId="16" fillId="0" borderId="0" xfId="4" applyNumberFormat="1" applyFont="1" applyFill="1" applyBorder="1" applyAlignment="1" applyProtection="1">
      <alignment horizontal="center"/>
      <protection locked="0" hidden="1"/>
    </xf>
  </cellXfs>
  <cellStyles count="12">
    <cellStyle name="Comma 14" xfId="6" xr:uid="{00000000-0005-0000-0000-000000000000}"/>
    <cellStyle name="Comma 21" xfId="3" xr:uid="{00000000-0005-0000-0000-000001000000}"/>
    <cellStyle name="Normal" xfId="0" builtinId="0"/>
    <cellStyle name="Normal 13" xfId="4" xr:uid="{00000000-0005-0000-0000-000003000000}"/>
    <cellStyle name="Normal 18" xfId="8" xr:uid="{00000000-0005-0000-0000-000004000000}"/>
    <cellStyle name="Normal 2" xfId="11" xr:uid="{00000000-0005-0000-0000-000005000000}"/>
    <cellStyle name="Normal 2 5" xfId="10" xr:uid="{00000000-0005-0000-0000-000006000000}"/>
    <cellStyle name="Normal 2 6" xfId="7" xr:uid="{00000000-0005-0000-0000-000007000000}"/>
    <cellStyle name="Normal 20" xfId="2" xr:uid="{00000000-0005-0000-0000-000008000000}"/>
    <cellStyle name="Normal 4" xfId="1" xr:uid="{00000000-0005-0000-0000-000009000000}"/>
    <cellStyle name="Normal_Bang luong" xfId="5" xr:uid="{00000000-0005-0000-0000-00000A000000}"/>
    <cellStyle name="Normal_So sach T01-2012 goc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opLeftCell="A4" workbookViewId="0">
      <selection activeCell="E19" sqref="E19"/>
    </sheetView>
  </sheetViews>
  <sheetFormatPr defaultRowHeight="15"/>
  <cols>
    <col min="1" max="1" width="3.5703125" style="41" customWidth="1"/>
    <col min="2" max="2" width="19.42578125" style="41" customWidth="1"/>
    <col min="3" max="3" width="16" style="41" customWidth="1"/>
    <col min="4" max="4" width="13.42578125" style="141" customWidth="1"/>
    <col min="5" max="5" width="6.28515625" style="41" customWidth="1"/>
    <col min="6" max="6" width="7.28515625" style="41" customWidth="1"/>
    <col min="7" max="7" width="8.28515625" style="41" customWidth="1"/>
    <col min="8" max="8" width="11" style="41" customWidth="1"/>
    <col min="9" max="9" width="7.5703125" style="41" customWidth="1"/>
    <col min="10" max="10" width="9.5703125" style="41" customWidth="1"/>
    <col min="11" max="11" width="8" style="41" customWidth="1"/>
    <col min="12" max="12" width="0" style="41" hidden="1" customWidth="1"/>
    <col min="13" max="13" width="11" style="41" customWidth="1"/>
    <col min="14" max="23" width="0" style="41" hidden="1" customWidth="1"/>
    <col min="24" max="24" width="5.140625" style="41" customWidth="1"/>
    <col min="25" max="25" width="12.140625" style="41" customWidth="1"/>
    <col min="26" max="26" width="20.140625" style="41" customWidth="1"/>
    <col min="27" max="16384" width="9.140625" style="41"/>
  </cols>
  <sheetData>
    <row r="1" spans="1:29">
      <c r="A1" s="193" t="s">
        <v>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2"/>
      <c r="O1" s="2"/>
      <c r="P1" s="2"/>
      <c r="Q1" s="3"/>
      <c r="R1" s="4"/>
      <c r="S1" s="3"/>
      <c r="T1" s="4"/>
      <c r="U1" s="194" t="s">
        <v>98</v>
      </c>
      <c r="V1" s="194"/>
      <c r="W1" s="194"/>
      <c r="X1" s="194"/>
      <c r="Y1" s="194"/>
      <c r="Z1" s="194"/>
      <c r="AA1" s="3"/>
      <c r="AB1" s="3"/>
      <c r="AC1" s="3"/>
    </row>
    <row r="2" spans="1:29">
      <c r="A2" s="193" t="s">
        <v>75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6"/>
      <c r="O2" s="7"/>
      <c r="P2" s="7"/>
      <c r="Q2" s="7"/>
      <c r="R2" s="8"/>
      <c r="S2" s="3"/>
      <c r="T2" s="4"/>
      <c r="U2" s="194"/>
      <c r="V2" s="194"/>
      <c r="W2" s="194"/>
      <c r="X2" s="194"/>
      <c r="Y2" s="194"/>
      <c r="Z2" s="194"/>
      <c r="AA2" s="3"/>
      <c r="AB2" s="3"/>
      <c r="AC2" s="3"/>
    </row>
    <row r="3" spans="1:29" ht="19.5" customHeight="1">
      <c r="A3" s="195" t="s">
        <v>76</v>
      </c>
      <c r="B3" s="195"/>
      <c r="C3" s="195"/>
      <c r="D3" s="195"/>
      <c r="E3" s="195"/>
      <c r="F3" s="195"/>
      <c r="G3" s="195"/>
      <c r="H3" s="195"/>
      <c r="I3" s="42"/>
      <c r="J3" s="43"/>
      <c r="K3" s="43"/>
      <c r="L3" s="2"/>
      <c r="M3" s="43"/>
      <c r="N3" s="44"/>
      <c r="O3" s="44"/>
      <c r="P3" s="44"/>
      <c r="Q3" s="44"/>
      <c r="R3" s="8"/>
      <c r="S3" s="4"/>
      <c r="T3" s="4"/>
      <c r="U3" s="194"/>
      <c r="V3" s="194"/>
      <c r="W3" s="194"/>
      <c r="X3" s="194"/>
      <c r="Y3" s="194"/>
      <c r="Z3" s="194"/>
      <c r="AA3" s="3"/>
      <c r="AB3" s="3"/>
      <c r="AC3" s="3"/>
    </row>
    <row r="4" spans="1:29">
      <c r="A4" s="45"/>
      <c r="B4" s="3"/>
      <c r="C4" s="3"/>
      <c r="D4" s="136"/>
      <c r="E4" s="3"/>
      <c r="F4" s="3"/>
      <c r="G4" s="3"/>
      <c r="H4" s="44"/>
      <c r="I4" s="44"/>
      <c r="J4" s="44"/>
      <c r="K4" s="44"/>
      <c r="L4" s="44"/>
      <c r="M4" s="44"/>
      <c r="N4" s="44"/>
      <c r="O4" s="44"/>
      <c r="P4" s="44"/>
      <c r="Q4" s="44"/>
      <c r="R4" s="8"/>
      <c r="S4" s="44"/>
      <c r="T4" s="44"/>
      <c r="U4" s="3"/>
      <c r="V4" s="45"/>
      <c r="W4" s="44"/>
      <c r="X4" s="44"/>
      <c r="Y4" s="44"/>
      <c r="Z4" s="3"/>
      <c r="AA4" s="3"/>
      <c r="AB4" s="3"/>
      <c r="AC4" s="3"/>
    </row>
    <row r="5" spans="1:29" ht="22.5">
      <c r="A5" s="196" t="s">
        <v>38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3"/>
      <c r="AB5" s="3"/>
      <c r="AC5" s="3"/>
    </row>
    <row r="6" spans="1:29" ht="22.5">
      <c r="A6" s="46"/>
      <c r="B6" s="192" t="s">
        <v>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3"/>
      <c r="AB6" s="3"/>
      <c r="AC6" s="3"/>
    </row>
    <row r="7" spans="1:29">
      <c r="A7" s="182" t="s">
        <v>101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3"/>
      <c r="AB7" s="3"/>
      <c r="AC7" s="3"/>
    </row>
    <row r="8" spans="1:29" ht="15.75">
      <c r="A8" s="183" t="s">
        <v>78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3"/>
      <c r="AB8" s="3"/>
      <c r="AC8" s="3"/>
    </row>
    <row r="9" spans="1:29" ht="15.75">
      <c r="A9" s="183" t="s">
        <v>77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3"/>
      <c r="AB9" s="3"/>
      <c r="AC9" s="3"/>
    </row>
    <row r="10" spans="1:29">
      <c r="A10" s="47"/>
      <c r="B10" s="48"/>
      <c r="C10" s="48"/>
      <c r="D10" s="137"/>
      <c r="E10" s="48"/>
      <c r="F10" s="48"/>
      <c r="G10" s="48"/>
      <c r="H10" s="49"/>
      <c r="I10" s="49"/>
      <c r="J10" s="50"/>
      <c r="K10" s="50"/>
      <c r="L10" s="50"/>
      <c r="M10" s="50"/>
      <c r="N10" s="51"/>
      <c r="O10" s="49"/>
      <c r="P10" s="49"/>
      <c r="Q10" s="49"/>
      <c r="R10" s="51"/>
      <c r="S10" s="49"/>
      <c r="T10" s="49"/>
      <c r="U10" s="49"/>
      <c r="V10" s="184" t="s">
        <v>39</v>
      </c>
      <c r="W10" s="184"/>
      <c r="X10" s="184"/>
      <c r="Y10" s="184"/>
      <c r="Z10" s="184"/>
      <c r="AA10" s="49"/>
      <c r="AB10" s="49"/>
      <c r="AC10" s="49"/>
    </row>
    <row r="11" spans="1:29" s="53" customFormat="1" ht="14.25">
      <c r="A11" s="185" t="s">
        <v>0</v>
      </c>
      <c r="B11" s="187" t="s">
        <v>40</v>
      </c>
      <c r="C11" s="187" t="s">
        <v>41</v>
      </c>
      <c r="D11" s="189" t="s">
        <v>42</v>
      </c>
      <c r="E11" s="191" t="s">
        <v>43</v>
      </c>
      <c r="F11" s="178" t="s">
        <v>96</v>
      </c>
      <c r="G11" s="178" t="s">
        <v>44</v>
      </c>
      <c r="H11" s="178" t="s">
        <v>45</v>
      </c>
      <c r="I11" s="180" t="s">
        <v>46</v>
      </c>
      <c r="J11" s="180"/>
      <c r="K11" s="180"/>
      <c r="L11" s="180"/>
      <c r="M11" s="178" t="s">
        <v>47</v>
      </c>
      <c r="N11" s="178" t="s">
        <v>48</v>
      </c>
      <c r="O11" s="178" t="s">
        <v>49</v>
      </c>
      <c r="P11" s="178"/>
      <c r="Q11" s="178"/>
      <c r="R11" s="178"/>
      <c r="S11" s="178" t="s">
        <v>50</v>
      </c>
      <c r="T11" s="178"/>
      <c r="U11" s="178"/>
      <c r="V11" s="178"/>
      <c r="W11" s="178" t="s">
        <v>51</v>
      </c>
      <c r="X11" s="178" t="s">
        <v>52</v>
      </c>
      <c r="Y11" s="178" t="s">
        <v>53</v>
      </c>
      <c r="Z11" s="178" t="s">
        <v>54</v>
      </c>
      <c r="AA11" s="52"/>
      <c r="AB11" s="52"/>
      <c r="AC11" s="52"/>
    </row>
    <row r="12" spans="1:29" s="53" customFormat="1" ht="39" customHeight="1">
      <c r="A12" s="186"/>
      <c r="B12" s="188"/>
      <c r="C12" s="188"/>
      <c r="D12" s="190"/>
      <c r="E12" s="188"/>
      <c r="F12" s="179"/>
      <c r="G12" s="179"/>
      <c r="H12" s="179"/>
      <c r="I12" s="167" t="s">
        <v>55</v>
      </c>
      <c r="J12" s="167" t="s">
        <v>56</v>
      </c>
      <c r="K12" s="167" t="s">
        <v>57</v>
      </c>
      <c r="L12" s="167" t="s">
        <v>58</v>
      </c>
      <c r="M12" s="179"/>
      <c r="N12" s="179"/>
      <c r="O12" s="142" t="s">
        <v>59</v>
      </c>
      <c r="P12" s="142" t="s">
        <v>60</v>
      </c>
      <c r="Q12" s="142" t="s">
        <v>61</v>
      </c>
      <c r="R12" s="111" t="s">
        <v>62</v>
      </c>
      <c r="S12" s="142" t="s">
        <v>63</v>
      </c>
      <c r="T12" s="142" t="s">
        <v>64</v>
      </c>
      <c r="U12" s="142" t="s">
        <v>61</v>
      </c>
      <c r="V12" s="111" t="s">
        <v>62</v>
      </c>
      <c r="W12" s="181"/>
      <c r="X12" s="179"/>
      <c r="Y12" s="179"/>
      <c r="Z12" s="181"/>
      <c r="AA12" s="52"/>
      <c r="AB12" s="176"/>
      <c r="AC12" s="176"/>
    </row>
    <row r="13" spans="1:29" ht="21" customHeight="1">
      <c r="A13" s="143">
        <v>1</v>
      </c>
      <c r="B13" s="144" t="s">
        <v>80</v>
      </c>
      <c r="C13" s="145">
        <v>8301561966</v>
      </c>
      <c r="D13" s="146" t="s">
        <v>65</v>
      </c>
      <c r="E13" s="147" t="s">
        <v>95</v>
      </c>
      <c r="F13" s="148">
        <v>200000</v>
      </c>
      <c r="G13" s="148">
        <v>9</v>
      </c>
      <c r="H13" s="149">
        <f>F13*G13</f>
        <v>1800000</v>
      </c>
      <c r="I13" s="149">
        <v>100000</v>
      </c>
      <c r="J13" s="149">
        <f>G13*25000</f>
        <v>225000</v>
      </c>
      <c r="K13" s="149">
        <v>100000</v>
      </c>
      <c r="L13" s="149"/>
      <c r="M13" s="150">
        <f>H13+I13+J13+K13+L13</f>
        <v>2225000</v>
      </c>
      <c r="N13" s="151"/>
      <c r="O13" s="152"/>
      <c r="P13" s="152"/>
      <c r="Q13" s="152"/>
      <c r="R13" s="150"/>
      <c r="S13" s="149"/>
      <c r="T13" s="149"/>
      <c r="U13" s="149"/>
      <c r="V13" s="150"/>
      <c r="W13" s="153"/>
      <c r="X13" s="153"/>
      <c r="Y13" s="153">
        <f>M13</f>
        <v>2225000</v>
      </c>
      <c r="Z13" s="154"/>
      <c r="AA13" s="49"/>
      <c r="AB13" s="49"/>
      <c r="AC13" s="49"/>
    </row>
    <row r="14" spans="1:29" ht="21" customHeight="1">
      <c r="A14" s="155">
        <v>2</v>
      </c>
      <c r="B14" s="156" t="s">
        <v>81</v>
      </c>
      <c r="C14" s="156">
        <v>8048249455</v>
      </c>
      <c r="D14" s="157">
        <v>40093</v>
      </c>
      <c r="E14" s="158" t="s">
        <v>19</v>
      </c>
      <c r="F14" s="159">
        <v>200000</v>
      </c>
      <c r="G14" s="159">
        <v>8</v>
      </c>
      <c r="H14" s="160">
        <f t="shared" ref="H14:H21" si="0">F14*G14</f>
        <v>1600000</v>
      </c>
      <c r="I14" s="160"/>
      <c r="J14" s="160">
        <f t="shared" ref="J14:J21" si="1">G14*25000</f>
        <v>200000</v>
      </c>
      <c r="K14" s="160"/>
      <c r="L14" s="160"/>
      <c r="M14" s="161">
        <f t="shared" ref="M14:M21" si="2">H14+I14+J14+K14</f>
        <v>1800000</v>
      </c>
      <c r="N14" s="162"/>
      <c r="O14" s="163"/>
      <c r="P14" s="163"/>
      <c r="Q14" s="163"/>
      <c r="R14" s="161"/>
      <c r="S14" s="160"/>
      <c r="T14" s="160"/>
      <c r="U14" s="160"/>
      <c r="V14" s="161"/>
      <c r="W14" s="164"/>
      <c r="X14" s="164"/>
      <c r="Y14" s="164">
        <f t="shared" ref="Y14:Y21" si="3">M14</f>
        <v>1800000</v>
      </c>
      <c r="Z14" s="165"/>
      <c r="AA14" s="49"/>
      <c r="AB14" s="49"/>
      <c r="AC14" s="49"/>
    </row>
    <row r="15" spans="1:29" ht="21" customHeight="1">
      <c r="A15" s="155">
        <v>3</v>
      </c>
      <c r="B15" s="156" t="s">
        <v>82</v>
      </c>
      <c r="C15" s="156">
        <v>8040365562</v>
      </c>
      <c r="D15" s="157">
        <v>41520</v>
      </c>
      <c r="E15" s="158" t="s">
        <v>19</v>
      </c>
      <c r="F15" s="159">
        <v>200000</v>
      </c>
      <c r="G15" s="159">
        <v>8</v>
      </c>
      <c r="H15" s="160">
        <f t="shared" si="0"/>
        <v>1600000</v>
      </c>
      <c r="I15" s="160"/>
      <c r="J15" s="160">
        <f t="shared" si="1"/>
        <v>200000</v>
      </c>
      <c r="K15" s="160"/>
      <c r="L15" s="160"/>
      <c r="M15" s="161">
        <f t="shared" si="2"/>
        <v>1800000</v>
      </c>
      <c r="N15" s="162"/>
      <c r="O15" s="163"/>
      <c r="P15" s="163"/>
      <c r="Q15" s="163"/>
      <c r="R15" s="161"/>
      <c r="S15" s="160"/>
      <c r="T15" s="160"/>
      <c r="U15" s="160"/>
      <c r="V15" s="161"/>
      <c r="W15" s="164"/>
      <c r="X15" s="164"/>
      <c r="Y15" s="164">
        <f t="shared" si="3"/>
        <v>1800000</v>
      </c>
      <c r="Z15" s="165"/>
      <c r="AA15" s="49"/>
      <c r="AB15" s="49"/>
      <c r="AC15" s="49"/>
    </row>
    <row r="16" spans="1:29" ht="21" customHeight="1">
      <c r="A16" s="155">
        <v>4</v>
      </c>
      <c r="B16" s="156" t="s">
        <v>83</v>
      </c>
      <c r="C16" s="156">
        <v>8040436566</v>
      </c>
      <c r="D16" s="166" t="s">
        <v>90</v>
      </c>
      <c r="E16" s="158" t="s">
        <v>19</v>
      </c>
      <c r="F16" s="159">
        <v>200000</v>
      </c>
      <c r="G16" s="159">
        <v>8</v>
      </c>
      <c r="H16" s="160">
        <f t="shared" si="0"/>
        <v>1600000</v>
      </c>
      <c r="I16" s="160"/>
      <c r="J16" s="160">
        <f t="shared" si="1"/>
        <v>200000</v>
      </c>
      <c r="K16" s="160"/>
      <c r="L16" s="160"/>
      <c r="M16" s="161">
        <f t="shared" si="2"/>
        <v>1800000</v>
      </c>
      <c r="N16" s="162"/>
      <c r="O16" s="163"/>
      <c r="P16" s="163"/>
      <c r="Q16" s="163"/>
      <c r="R16" s="161"/>
      <c r="S16" s="160"/>
      <c r="T16" s="160"/>
      <c r="U16" s="160"/>
      <c r="V16" s="161"/>
      <c r="W16" s="164"/>
      <c r="X16" s="164"/>
      <c r="Y16" s="164">
        <f t="shared" si="3"/>
        <v>1800000</v>
      </c>
      <c r="Z16" s="165"/>
      <c r="AA16" s="49"/>
      <c r="AB16" s="49"/>
      <c r="AC16" s="49"/>
    </row>
    <row r="17" spans="1:29" ht="21" customHeight="1">
      <c r="A17" s="155">
        <v>5</v>
      </c>
      <c r="B17" s="156" t="s">
        <v>84</v>
      </c>
      <c r="C17" s="156">
        <v>8083512268</v>
      </c>
      <c r="D17" s="157">
        <v>40364</v>
      </c>
      <c r="E17" s="158" t="s">
        <v>19</v>
      </c>
      <c r="F17" s="159">
        <v>200000</v>
      </c>
      <c r="G17" s="159">
        <v>8</v>
      </c>
      <c r="H17" s="160">
        <f t="shared" si="0"/>
        <v>1600000</v>
      </c>
      <c r="I17" s="160"/>
      <c r="J17" s="160">
        <f t="shared" si="1"/>
        <v>200000</v>
      </c>
      <c r="K17" s="160"/>
      <c r="L17" s="160"/>
      <c r="M17" s="161">
        <f t="shared" si="2"/>
        <v>1800000</v>
      </c>
      <c r="N17" s="162"/>
      <c r="O17" s="163"/>
      <c r="P17" s="163"/>
      <c r="Q17" s="163"/>
      <c r="R17" s="161"/>
      <c r="S17" s="160"/>
      <c r="T17" s="160"/>
      <c r="U17" s="160"/>
      <c r="V17" s="161"/>
      <c r="W17" s="164"/>
      <c r="X17" s="164"/>
      <c r="Y17" s="164">
        <f t="shared" si="3"/>
        <v>1800000</v>
      </c>
      <c r="Z17" s="165"/>
      <c r="AA17" s="49"/>
      <c r="AB17" s="49"/>
      <c r="AC17" s="49"/>
    </row>
    <row r="18" spans="1:29" ht="21" customHeight="1">
      <c r="A18" s="155">
        <v>6</v>
      </c>
      <c r="B18" s="156" t="s">
        <v>85</v>
      </c>
      <c r="C18" s="156">
        <v>8068223529</v>
      </c>
      <c r="D18" s="157">
        <v>40089</v>
      </c>
      <c r="E18" s="158" t="s">
        <v>19</v>
      </c>
      <c r="F18" s="159">
        <v>200000</v>
      </c>
      <c r="G18" s="159">
        <v>8</v>
      </c>
      <c r="H18" s="160">
        <f t="shared" si="0"/>
        <v>1600000</v>
      </c>
      <c r="I18" s="160"/>
      <c r="J18" s="160">
        <f t="shared" si="1"/>
        <v>200000</v>
      </c>
      <c r="K18" s="160"/>
      <c r="L18" s="160"/>
      <c r="M18" s="161">
        <f t="shared" si="2"/>
        <v>1800000</v>
      </c>
      <c r="N18" s="162"/>
      <c r="O18" s="163"/>
      <c r="P18" s="163"/>
      <c r="Q18" s="163"/>
      <c r="R18" s="161"/>
      <c r="S18" s="160"/>
      <c r="T18" s="160"/>
      <c r="U18" s="160"/>
      <c r="V18" s="161"/>
      <c r="W18" s="164"/>
      <c r="X18" s="164"/>
      <c r="Y18" s="164">
        <f t="shared" si="3"/>
        <v>1800000</v>
      </c>
      <c r="Z18" s="165"/>
      <c r="AA18" s="49"/>
      <c r="AB18" s="49"/>
      <c r="AC18" s="49"/>
    </row>
    <row r="19" spans="1:29" ht="21" customHeight="1">
      <c r="A19" s="155">
        <v>7</v>
      </c>
      <c r="B19" s="156" t="s">
        <v>86</v>
      </c>
      <c r="C19" s="156">
        <v>8101920537</v>
      </c>
      <c r="D19" s="166" t="s">
        <v>91</v>
      </c>
      <c r="E19" s="158" t="s">
        <v>19</v>
      </c>
      <c r="F19" s="159">
        <v>200000</v>
      </c>
      <c r="G19" s="159">
        <v>7</v>
      </c>
      <c r="H19" s="160">
        <f t="shared" si="0"/>
        <v>1400000</v>
      </c>
      <c r="I19" s="160"/>
      <c r="J19" s="160">
        <f t="shared" si="1"/>
        <v>175000</v>
      </c>
      <c r="K19" s="160"/>
      <c r="L19" s="160"/>
      <c r="M19" s="161">
        <f t="shared" si="2"/>
        <v>1575000</v>
      </c>
      <c r="N19" s="162"/>
      <c r="O19" s="163"/>
      <c r="P19" s="163"/>
      <c r="Q19" s="163"/>
      <c r="R19" s="161"/>
      <c r="S19" s="160"/>
      <c r="T19" s="160"/>
      <c r="U19" s="160"/>
      <c r="V19" s="161"/>
      <c r="W19" s="164"/>
      <c r="X19" s="164"/>
      <c r="Y19" s="164">
        <f t="shared" si="3"/>
        <v>1575000</v>
      </c>
      <c r="Z19" s="165"/>
      <c r="AA19" s="49"/>
      <c r="AB19" s="49"/>
      <c r="AC19" s="49"/>
    </row>
    <row r="20" spans="1:29" ht="21" customHeight="1">
      <c r="A20" s="155">
        <v>8</v>
      </c>
      <c r="B20" s="156" t="s">
        <v>87</v>
      </c>
      <c r="C20" s="156">
        <v>8121144096</v>
      </c>
      <c r="D20" s="166" t="s">
        <v>92</v>
      </c>
      <c r="E20" s="158" t="s">
        <v>19</v>
      </c>
      <c r="F20" s="159">
        <v>200000</v>
      </c>
      <c r="G20" s="159">
        <v>8</v>
      </c>
      <c r="H20" s="160">
        <f t="shared" si="0"/>
        <v>1600000</v>
      </c>
      <c r="I20" s="160"/>
      <c r="J20" s="160">
        <f t="shared" si="1"/>
        <v>200000</v>
      </c>
      <c r="K20" s="160"/>
      <c r="L20" s="160"/>
      <c r="M20" s="161">
        <f t="shared" si="2"/>
        <v>1800000</v>
      </c>
      <c r="N20" s="162"/>
      <c r="O20" s="163"/>
      <c r="P20" s="163"/>
      <c r="Q20" s="163"/>
      <c r="R20" s="161"/>
      <c r="S20" s="160"/>
      <c r="T20" s="160"/>
      <c r="U20" s="160"/>
      <c r="V20" s="161"/>
      <c r="W20" s="164"/>
      <c r="X20" s="164"/>
      <c r="Y20" s="164">
        <f t="shared" si="3"/>
        <v>1800000</v>
      </c>
      <c r="Z20" s="165"/>
      <c r="AA20" s="49"/>
      <c r="AB20" s="49"/>
      <c r="AC20" s="49"/>
    </row>
    <row r="21" spans="1:29" ht="21" customHeight="1">
      <c r="A21" s="155">
        <v>9</v>
      </c>
      <c r="B21" s="156" t="s">
        <v>88</v>
      </c>
      <c r="C21" s="156">
        <v>8150212625</v>
      </c>
      <c r="D21" s="157">
        <v>37933</v>
      </c>
      <c r="E21" s="158" t="s">
        <v>19</v>
      </c>
      <c r="F21" s="159">
        <v>200000</v>
      </c>
      <c r="G21" s="159">
        <v>8</v>
      </c>
      <c r="H21" s="160">
        <f t="shared" si="0"/>
        <v>1600000</v>
      </c>
      <c r="I21" s="160"/>
      <c r="J21" s="160">
        <f t="shared" si="1"/>
        <v>200000</v>
      </c>
      <c r="K21" s="160"/>
      <c r="L21" s="160"/>
      <c r="M21" s="161">
        <f t="shared" si="2"/>
        <v>1800000</v>
      </c>
      <c r="N21" s="162"/>
      <c r="O21" s="163"/>
      <c r="P21" s="163"/>
      <c r="Q21" s="163"/>
      <c r="R21" s="161"/>
      <c r="S21" s="160"/>
      <c r="T21" s="160"/>
      <c r="U21" s="160"/>
      <c r="V21" s="161"/>
      <c r="W21" s="164"/>
      <c r="X21" s="164"/>
      <c r="Y21" s="164">
        <f t="shared" si="3"/>
        <v>1800000</v>
      </c>
      <c r="Z21" s="165"/>
      <c r="AA21" s="49"/>
      <c r="AB21" s="49"/>
      <c r="AC21" s="49"/>
    </row>
    <row r="22" spans="1:29">
      <c r="A22" s="168"/>
      <c r="B22" s="169" t="s">
        <v>66</v>
      </c>
      <c r="C22" s="169"/>
      <c r="D22" s="170"/>
      <c r="E22" s="169"/>
      <c r="F22" s="169"/>
      <c r="G22" s="169"/>
      <c r="H22" s="171">
        <f t="shared" ref="H22:Y22" si="4">SUM(H13:H21)</f>
        <v>14400000</v>
      </c>
      <c r="I22" s="171">
        <f t="shared" si="4"/>
        <v>100000</v>
      </c>
      <c r="J22" s="171">
        <f t="shared" si="4"/>
        <v>1800000</v>
      </c>
      <c r="K22" s="171">
        <f t="shared" si="4"/>
        <v>100000</v>
      </c>
      <c r="L22" s="171">
        <f t="shared" si="4"/>
        <v>0</v>
      </c>
      <c r="M22" s="171">
        <f t="shared" si="4"/>
        <v>16400000</v>
      </c>
      <c r="N22" s="171">
        <f t="shared" si="4"/>
        <v>0</v>
      </c>
      <c r="O22" s="171">
        <f t="shared" si="4"/>
        <v>0</v>
      </c>
      <c r="P22" s="171">
        <f t="shared" si="4"/>
        <v>0</v>
      </c>
      <c r="Q22" s="171">
        <f t="shared" si="4"/>
        <v>0</v>
      </c>
      <c r="R22" s="171">
        <f t="shared" si="4"/>
        <v>0</v>
      </c>
      <c r="S22" s="171">
        <f t="shared" si="4"/>
        <v>0</v>
      </c>
      <c r="T22" s="171">
        <f t="shared" si="4"/>
        <v>0</v>
      </c>
      <c r="U22" s="171">
        <f t="shared" si="4"/>
        <v>0</v>
      </c>
      <c r="V22" s="171">
        <f t="shared" si="4"/>
        <v>0</v>
      </c>
      <c r="W22" s="171">
        <f t="shared" si="4"/>
        <v>0</v>
      </c>
      <c r="X22" s="171">
        <f t="shared" si="4"/>
        <v>0</v>
      </c>
      <c r="Y22" s="172">
        <f t="shared" si="4"/>
        <v>16400000</v>
      </c>
      <c r="Z22" s="171"/>
    </row>
    <row r="23" spans="1:29">
      <c r="A23" s="49"/>
      <c r="B23" s="49"/>
      <c r="C23" s="49"/>
      <c r="D23" s="13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9">
      <c r="A24" s="49"/>
      <c r="B24" s="175" t="s">
        <v>99</v>
      </c>
      <c r="C24" s="175"/>
      <c r="D24" s="175"/>
      <c r="E24" s="175"/>
      <c r="F24" s="175"/>
      <c r="G24" s="175"/>
      <c r="H24" s="17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74" t="s">
        <v>97</v>
      </c>
      <c r="T24" s="174"/>
      <c r="U24" s="174"/>
      <c r="V24" s="174"/>
      <c r="W24" s="174"/>
      <c r="X24" s="174"/>
      <c r="Y24" s="174"/>
      <c r="Z24" s="174"/>
    </row>
    <row r="25" spans="1:29">
      <c r="A25" s="54"/>
      <c r="B25" s="55" t="s">
        <v>67</v>
      </c>
      <c r="C25" s="55"/>
      <c r="D25" s="139"/>
      <c r="E25" s="176" t="s">
        <v>68</v>
      </c>
      <c r="F25" s="176"/>
      <c r="G25" s="176"/>
      <c r="I25" s="55"/>
      <c r="J25" s="176" t="s">
        <v>69</v>
      </c>
      <c r="K25" s="176"/>
      <c r="L25" s="176"/>
      <c r="M25" s="176"/>
      <c r="N25" s="177" t="s">
        <v>70</v>
      </c>
      <c r="O25" s="177"/>
      <c r="P25" s="177"/>
      <c r="Q25" s="177"/>
      <c r="R25" s="177"/>
      <c r="S25" s="177" t="s">
        <v>71</v>
      </c>
      <c r="T25" s="177"/>
      <c r="U25" s="177"/>
      <c r="V25" s="177"/>
      <c r="W25" s="177"/>
      <c r="X25" s="177"/>
      <c r="Y25" s="177"/>
      <c r="Z25" s="177"/>
    </row>
    <row r="26" spans="1:29">
      <c r="A26" s="49"/>
      <c r="B26" s="56" t="s">
        <v>72</v>
      </c>
      <c r="C26" s="56"/>
      <c r="D26" s="140"/>
      <c r="E26" s="173" t="s">
        <v>72</v>
      </c>
      <c r="F26" s="173"/>
      <c r="G26" s="173"/>
      <c r="I26" s="56"/>
      <c r="J26" s="174" t="s">
        <v>72</v>
      </c>
      <c r="K26" s="174"/>
      <c r="L26" s="174"/>
      <c r="M26" s="174"/>
      <c r="N26" s="174" t="s">
        <v>72</v>
      </c>
      <c r="O26" s="174"/>
      <c r="P26" s="174"/>
      <c r="Q26" s="174"/>
      <c r="R26" s="174"/>
      <c r="S26" s="174" t="s">
        <v>73</v>
      </c>
      <c r="T26" s="174"/>
      <c r="U26" s="174"/>
      <c r="V26" s="174"/>
      <c r="W26" s="174"/>
      <c r="X26" s="174"/>
      <c r="Y26" s="174"/>
      <c r="Z26" s="174"/>
    </row>
    <row r="27" spans="1:29">
      <c r="A27" s="49"/>
      <c r="B27" s="49"/>
      <c r="C27" s="49"/>
      <c r="D27" s="138"/>
      <c r="E27" s="49"/>
      <c r="F27" s="49"/>
      <c r="G27" s="49"/>
      <c r="H27" s="49"/>
      <c r="I27" s="49"/>
      <c r="J27" s="57"/>
      <c r="K27" s="48"/>
      <c r="L27" s="57"/>
      <c r="M27" s="57"/>
      <c r="N27" s="58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</sheetData>
  <mergeCells count="38">
    <mergeCell ref="B6:Z6"/>
    <mergeCell ref="A1:L1"/>
    <mergeCell ref="U1:Z3"/>
    <mergeCell ref="A2:M2"/>
    <mergeCell ref="A3:H3"/>
    <mergeCell ref="A5:Z5"/>
    <mergeCell ref="A7:Z7"/>
    <mergeCell ref="A8:Z8"/>
    <mergeCell ref="A9:Z9"/>
    <mergeCell ref="V10:Z10"/>
    <mergeCell ref="A11:A12"/>
    <mergeCell ref="B11:B12"/>
    <mergeCell ref="C11:C12"/>
    <mergeCell ref="D11:D12"/>
    <mergeCell ref="E11:E12"/>
    <mergeCell ref="F11:F12"/>
    <mergeCell ref="AB12:AC12"/>
    <mergeCell ref="G11:G12"/>
    <mergeCell ref="H11:H12"/>
    <mergeCell ref="I11:L11"/>
    <mergeCell ref="M11:M12"/>
    <mergeCell ref="N11:N12"/>
    <mergeCell ref="O11:R11"/>
    <mergeCell ref="S11:V11"/>
    <mergeCell ref="W11:W12"/>
    <mergeCell ref="X11:X12"/>
    <mergeCell ref="Y11:Y12"/>
    <mergeCell ref="Z11:Z12"/>
    <mergeCell ref="E26:G26"/>
    <mergeCell ref="J26:M26"/>
    <mergeCell ref="N26:R26"/>
    <mergeCell ref="S26:Z26"/>
    <mergeCell ref="B24:H24"/>
    <mergeCell ref="S24:Z24"/>
    <mergeCell ref="E25:G25"/>
    <mergeCell ref="J25:M25"/>
    <mergeCell ref="N25:R25"/>
    <mergeCell ref="S25:Z25"/>
  </mergeCells>
  <pageMargins left="0.25" right="0.17" top="0.41" bottom="0.42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2"/>
  <sheetViews>
    <sheetView tabSelected="1" topLeftCell="A4" workbookViewId="0">
      <selection activeCell="T23" sqref="T23"/>
    </sheetView>
  </sheetViews>
  <sheetFormatPr defaultColWidth="4" defaultRowHeight="15"/>
  <cols>
    <col min="2" max="2" width="19.42578125" customWidth="1"/>
    <col min="3" max="3" width="9.85546875" customWidth="1"/>
    <col min="4" max="5" width="3.85546875" customWidth="1"/>
    <col min="6" max="6" width="3.85546875" style="62" customWidth="1"/>
    <col min="7" max="7" width="3.85546875" style="72" customWidth="1"/>
    <col min="8" max="12" width="3.85546875" style="73" customWidth="1"/>
    <col min="13" max="13" width="3.85546875" style="77" customWidth="1"/>
    <col min="14" max="14" width="3.85546875" style="72" customWidth="1"/>
    <col min="15" max="19" width="3.85546875" style="73" customWidth="1"/>
    <col min="20" max="20" width="3.85546875" style="77" customWidth="1"/>
    <col min="21" max="21" width="3.85546875" style="72" customWidth="1"/>
    <col min="22" max="26" width="3.85546875" style="73" customWidth="1"/>
    <col min="27" max="27" width="3.85546875" style="77" customWidth="1"/>
    <col min="28" max="28" width="3.85546875" style="72" customWidth="1"/>
    <col min="29" max="33" width="3.85546875" style="73" customWidth="1"/>
    <col min="34" max="34" width="3.85546875" style="77" customWidth="1"/>
    <col min="35" max="35" width="3.85546875" style="73" customWidth="1"/>
    <col min="36" max="39" width="3.85546875" customWidth="1"/>
    <col min="40" max="40" width="6" customWidth="1"/>
    <col min="41" max="41" width="12" customWidth="1"/>
  </cols>
  <sheetData>
    <row r="1" spans="1:41" s="5" customFormat="1" ht="15.75" customHeight="1" thickBot="1">
      <c r="A1" s="193" t="s">
        <v>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66"/>
      <c r="N1" s="67"/>
      <c r="O1" s="68"/>
      <c r="P1" s="68"/>
      <c r="Q1" s="69"/>
      <c r="R1" s="70"/>
      <c r="S1" s="69"/>
      <c r="T1" s="71"/>
      <c r="U1" s="72"/>
      <c r="V1" s="73"/>
      <c r="W1" s="73"/>
      <c r="X1" s="73"/>
      <c r="Y1" s="73"/>
      <c r="Z1" s="73"/>
      <c r="AA1" s="74"/>
      <c r="AB1" s="75"/>
      <c r="AC1" s="69"/>
      <c r="AD1" s="76"/>
      <c r="AE1" s="76"/>
      <c r="AF1" s="76"/>
      <c r="AG1" s="76"/>
      <c r="AH1" s="77"/>
      <c r="AI1" s="76"/>
    </row>
    <row r="2" spans="1:41" s="5" customFormat="1" ht="15" customHeight="1">
      <c r="A2" s="235" t="s">
        <v>75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78"/>
      <c r="O2" s="79"/>
      <c r="P2" s="79"/>
      <c r="Q2" s="79"/>
      <c r="R2" s="80"/>
      <c r="S2" s="69"/>
      <c r="T2" s="71"/>
      <c r="U2" s="65"/>
      <c r="V2" s="9"/>
      <c r="W2" s="9"/>
      <c r="X2" s="9"/>
      <c r="Y2" s="9"/>
      <c r="Z2" s="9"/>
      <c r="AA2" s="81"/>
      <c r="AB2" s="82"/>
      <c r="AC2" s="69"/>
      <c r="AD2" s="76"/>
      <c r="AE2" s="76"/>
      <c r="AF2" s="76"/>
      <c r="AG2" s="76"/>
      <c r="AH2" s="77"/>
      <c r="AI2" s="76"/>
    </row>
    <row r="3" spans="1:41" ht="23.25">
      <c r="A3" s="236"/>
      <c r="B3" s="236"/>
      <c r="C3" s="236"/>
      <c r="D3" s="237" t="s">
        <v>79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10"/>
      <c r="AJ3" s="11"/>
      <c r="AK3" s="10"/>
      <c r="AL3" s="10"/>
      <c r="AM3" s="10"/>
      <c r="AN3" s="10"/>
      <c r="AO3" s="10"/>
    </row>
    <row r="4" spans="1:41" ht="13.5" customHeight="1">
      <c r="A4" s="12"/>
      <c r="B4" s="192" t="s">
        <v>1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</row>
    <row r="5" spans="1:41" ht="15.75">
      <c r="A5" s="234" t="s">
        <v>100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105"/>
    </row>
    <row r="6" spans="1:41" ht="15.75">
      <c r="A6" s="13"/>
      <c r="B6" s="9"/>
      <c r="C6" s="14"/>
      <c r="D6" s="233" t="s">
        <v>101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14"/>
      <c r="AJ6" s="15"/>
      <c r="AK6" s="14"/>
      <c r="AL6" s="14"/>
      <c r="AM6" s="14"/>
      <c r="AN6" s="14"/>
      <c r="AO6" s="14"/>
    </row>
    <row r="7" spans="1:41" ht="9.75" customHeight="1">
      <c r="A7" s="14"/>
      <c r="B7" s="14"/>
      <c r="C7" s="14"/>
      <c r="D7" s="16"/>
      <c r="E7" s="17"/>
      <c r="F7" s="59"/>
      <c r="G7" s="63"/>
      <c r="H7" s="17"/>
      <c r="I7" s="17"/>
      <c r="J7" s="17"/>
      <c r="K7" s="17"/>
      <c r="L7" s="17"/>
      <c r="M7" s="59"/>
      <c r="N7" s="63"/>
      <c r="O7" s="17"/>
      <c r="P7" s="17"/>
      <c r="Q7" s="17"/>
      <c r="R7" s="17"/>
      <c r="S7" s="17"/>
      <c r="T7" s="59"/>
      <c r="U7" s="63"/>
      <c r="V7" s="17"/>
      <c r="W7" s="17"/>
      <c r="X7" s="17"/>
      <c r="Y7" s="17"/>
      <c r="Z7" s="17"/>
      <c r="AA7" s="59"/>
      <c r="AB7" s="63"/>
      <c r="AC7" s="17"/>
      <c r="AD7" s="17"/>
      <c r="AE7" s="17"/>
      <c r="AF7" s="17"/>
      <c r="AG7" s="17"/>
      <c r="AH7" s="59"/>
      <c r="AI7" s="14"/>
      <c r="AJ7" s="15"/>
      <c r="AK7" s="14"/>
      <c r="AL7" s="14"/>
      <c r="AM7" s="14"/>
      <c r="AN7" s="14"/>
      <c r="AO7" s="18"/>
    </row>
    <row r="8" spans="1:41">
      <c r="A8" s="216" t="s">
        <v>2</v>
      </c>
      <c r="B8" s="219" t="s">
        <v>3</v>
      </c>
      <c r="C8" s="219" t="s">
        <v>4</v>
      </c>
      <c r="D8" s="222" t="s">
        <v>5</v>
      </c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 t="s">
        <v>6</v>
      </c>
      <c r="AJ8" s="223"/>
      <c r="AK8" s="223"/>
      <c r="AL8" s="223"/>
      <c r="AM8" s="223"/>
      <c r="AN8" s="223"/>
      <c r="AO8" s="226" t="s">
        <v>7</v>
      </c>
    </row>
    <row r="9" spans="1:41">
      <c r="A9" s="217"/>
      <c r="B9" s="220"/>
      <c r="C9" s="220"/>
      <c r="D9" s="19">
        <v>41487</v>
      </c>
      <c r="E9" s="19">
        <v>41488</v>
      </c>
      <c r="F9" s="20">
        <v>41489</v>
      </c>
      <c r="G9" s="64">
        <v>41490</v>
      </c>
      <c r="H9" s="19">
        <v>41491</v>
      </c>
      <c r="I9" s="19">
        <v>41492</v>
      </c>
      <c r="J9" s="19">
        <v>41493</v>
      </c>
      <c r="K9" s="19">
        <v>41494</v>
      </c>
      <c r="L9" s="19">
        <v>41495</v>
      </c>
      <c r="M9" s="20">
        <v>41496</v>
      </c>
      <c r="N9" s="64">
        <v>41497</v>
      </c>
      <c r="O9" s="19">
        <v>41498</v>
      </c>
      <c r="P9" s="19">
        <v>41499</v>
      </c>
      <c r="Q9" s="19">
        <v>41500</v>
      </c>
      <c r="R9" s="19">
        <v>41501</v>
      </c>
      <c r="S9" s="19">
        <v>41502</v>
      </c>
      <c r="T9" s="20">
        <v>41503</v>
      </c>
      <c r="U9" s="64">
        <v>41504</v>
      </c>
      <c r="V9" s="19">
        <v>41505</v>
      </c>
      <c r="W9" s="19">
        <v>41506</v>
      </c>
      <c r="X9" s="19">
        <v>41507</v>
      </c>
      <c r="Y9" s="19">
        <v>41508</v>
      </c>
      <c r="Z9" s="19">
        <v>41509</v>
      </c>
      <c r="AA9" s="20">
        <v>41510</v>
      </c>
      <c r="AB9" s="64">
        <v>41511</v>
      </c>
      <c r="AC9" s="19">
        <v>41512</v>
      </c>
      <c r="AD9" s="19">
        <v>41513</v>
      </c>
      <c r="AE9" s="19">
        <v>41514</v>
      </c>
      <c r="AF9" s="19">
        <v>41515</v>
      </c>
      <c r="AG9" s="19">
        <v>41516</v>
      </c>
      <c r="AH9" s="20">
        <v>41517</v>
      </c>
      <c r="AI9" s="229" t="s">
        <v>8</v>
      </c>
      <c r="AJ9" s="231" t="s">
        <v>9</v>
      </c>
      <c r="AK9" s="229" t="s">
        <v>10</v>
      </c>
      <c r="AL9" s="229" t="s">
        <v>11</v>
      </c>
      <c r="AM9" s="224"/>
      <c r="AN9" s="224"/>
      <c r="AO9" s="227"/>
    </row>
    <row r="10" spans="1:41" ht="28.5">
      <c r="A10" s="218"/>
      <c r="B10" s="221"/>
      <c r="C10" s="221"/>
      <c r="D10" s="112" t="s">
        <v>13</v>
      </c>
      <c r="E10" s="112" t="s">
        <v>94</v>
      </c>
      <c r="F10" s="113" t="s">
        <v>14</v>
      </c>
      <c r="G10" s="112" t="s">
        <v>15</v>
      </c>
      <c r="H10" s="112" t="s">
        <v>16</v>
      </c>
      <c r="I10" s="112" t="s">
        <v>17</v>
      </c>
      <c r="J10" s="112" t="s">
        <v>12</v>
      </c>
      <c r="K10" s="112" t="s">
        <v>13</v>
      </c>
      <c r="L10" s="112" t="s">
        <v>94</v>
      </c>
      <c r="M10" s="113" t="s">
        <v>14</v>
      </c>
      <c r="N10" s="112" t="s">
        <v>15</v>
      </c>
      <c r="O10" s="112" t="s">
        <v>16</v>
      </c>
      <c r="P10" s="112" t="s">
        <v>17</v>
      </c>
      <c r="Q10" s="112" t="s">
        <v>12</v>
      </c>
      <c r="R10" s="112" t="s">
        <v>13</v>
      </c>
      <c r="S10" s="112" t="s">
        <v>94</v>
      </c>
      <c r="T10" s="113" t="s">
        <v>14</v>
      </c>
      <c r="U10" s="112" t="s">
        <v>15</v>
      </c>
      <c r="V10" s="112" t="s">
        <v>16</v>
      </c>
      <c r="W10" s="112" t="s">
        <v>17</v>
      </c>
      <c r="X10" s="112" t="s">
        <v>12</v>
      </c>
      <c r="Y10" s="112" t="s">
        <v>13</v>
      </c>
      <c r="Z10" s="112" t="s">
        <v>94</v>
      </c>
      <c r="AA10" s="113" t="s">
        <v>14</v>
      </c>
      <c r="AB10" s="112" t="s">
        <v>15</v>
      </c>
      <c r="AC10" s="112" t="s">
        <v>16</v>
      </c>
      <c r="AD10" s="112" t="s">
        <v>17</v>
      </c>
      <c r="AE10" s="112" t="s">
        <v>12</v>
      </c>
      <c r="AF10" s="112" t="s">
        <v>13</v>
      </c>
      <c r="AG10" s="112" t="s">
        <v>94</v>
      </c>
      <c r="AH10" s="113" t="s">
        <v>14</v>
      </c>
      <c r="AI10" s="230"/>
      <c r="AJ10" s="232"/>
      <c r="AK10" s="230"/>
      <c r="AL10" s="230"/>
      <c r="AM10" s="225"/>
      <c r="AN10" s="225"/>
      <c r="AO10" s="228"/>
    </row>
    <row r="11" spans="1:41" ht="15.75">
      <c r="A11" s="114">
        <v>1</v>
      </c>
      <c r="B11" s="115" t="s">
        <v>80</v>
      </c>
      <c r="C11" s="116" t="s">
        <v>18</v>
      </c>
      <c r="D11" s="117"/>
      <c r="E11" s="117"/>
      <c r="F11" s="118"/>
      <c r="G11" s="119"/>
      <c r="H11" s="117"/>
      <c r="I11" s="117"/>
      <c r="J11" s="117"/>
      <c r="K11" s="117"/>
      <c r="L11" s="117"/>
      <c r="M11" s="118"/>
      <c r="N11" s="119" t="s">
        <v>8</v>
      </c>
      <c r="O11" s="119" t="s">
        <v>8</v>
      </c>
      <c r="P11" s="119"/>
      <c r="Q11" s="119" t="s">
        <v>8</v>
      </c>
      <c r="R11" s="119" t="s">
        <v>8</v>
      </c>
      <c r="S11" s="119" t="s">
        <v>8</v>
      </c>
      <c r="T11" s="118"/>
      <c r="U11" s="119" t="s">
        <v>8</v>
      </c>
      <c r="V11" s="119" t="s">
        <v>8</v>
      </c>
      <c r="W11" s="119" t="s">
        <v>8</v>
      </c>
      <c r="X11" s="119" t="s">
        <v>8</v>
      </c>
      <c r="Y11" s="117"/>
      <c r="Z11" s="117"/>
      <c r="AA11" s="118"/>
      <c r="AB11" s="119"/>
      <c r="AC11" s="117"/>
      <c r="AD11" s="117"/>
      <c r="AE11" s="117"/>
      <c r="AF11" s="117"/>
      <c r="AG11" s="117"/>
      <c r="AH11" s="118"/>
      <c r="AI11" s="120"/>
      <c r="AJ11" s="121"/>
      <c r="AK11" s="120"/>
      <c r="AL11" s="120"/>
      <c r="AM11" s="122"/>
      <c r="AN11" s="122">
        <f>COUNTIF(D11:AH11,N11)</f>
        <v>9</v>
      </c>
      <c r="AO11" s="122"/>
    </row>
    <row r="12" spans="1:41" ht="15.75">
      <c r="A12" s="106">
        <v>2</v>
      </c>
      <c r="B12" s="109" t="s">
        <v>81</v>
      </c>
      <c r="C12" s="107" t="s">
        <v>19</v>
      </c>
      <c r="D12" s="123"/>
      <c r="E12" s="123"/>
      <c r="F12" s="124"/>
      <c r="G12" s="125"/>
      <c r="H12" s="123"/>
      <c r="I12" s="123"/>
      <c r="J12" s="123"/>
      <c r="K12" s="123"/>
      <c r="L12" s="123"/>
      <c r="M12" s="124"/>
      <c r="N12" s="125" t="s">
        <v>8</v>
      </c>
      <c r="O12" s="125" t="s">
        <v>8</v>
      </c>
      <c r="P12" s="125"/>
      <c r="Q12" s="125"/>
      <c r="R12" s="125" t="s">
        <v>8</v>
      </c>
      <c r="S12" s="125" t="s">
        <v>8</v>
      </c>
      <c r="T12" s="124"/>
      <c r="U12" s="125" t="s">
        <v>8</v>
      </c>
      <c r="V12" s="125" t="s">
        <v>8</v>
      </c>
      <c r="W12" s="125" t="s">
        <v>8</v>
      </c>
      <c r="X12" s="125" t="s">
        <v>8</v>
      </c>
      <c r="Y12" s="123"/>
      <c r="Z12" s="123"/>
      <c r="AA12" s="124"/>
      <c r="AB12" s="125"/>
      <c r="AC12" s="123"/>
      <c r="AD12" s="123"/>
      <c r="AE12" s="123"/>
      <c r="AF12" s="123"/>
      <c r="AG12" s="123"/>
      <c r="AH12" s="124"/>
      <c r="AI12" s="126"/>
      <c r="AJ12" s="127"/>
      <c r="AK12" s="126"/>
      <c r="AL12" s="126"/>
      <c r="AM12" s="108"/>
      <c r="AN12" s="108">
        <f t="shared" ref="AN12:AN20" si="0">COUNTIF(D12:AH12,N12)</f>
        <v>8</v>
      </c>
      <c r="AO12" s="108"/>
    </row>
    <row r="13" spans="1:41" ht="15.75">
      <c r="A13" s="106">
        <v>3</v>
      </c>
      <c r="B13" s="109" t="s">
        <v>82</v>
      </c>
      <c r="C13" s="107" t="s">
        <v>19</v>
      </c>
      <c r="D13" s="123"/>
      <c r="E13" s="123"/>
      <c r="F13" s="124"/>
      <c r="G13" s="125"/>
      <c r="H13" s="123"/>
      <c r="I13" s="123"/>
      <c r="J13" s="123"/>
      <c r="K13" s="123"/>
      <c r="L13" s="123"/>
      <c r="M13" s="124"/>
      <c r="N13" s="125" t="s">
        <v>8</v>
      </c>
      <c r="O13" s="125" t="s">
        <v>8</v>
      </c>
      <c r="P13" s="125" t="s">
        <v>8</v>
      </c>
      <c r="Q13" s="125" t="s">
        <v>8</v>
      </c>
      <c r="R13" s="125" t="s">
        <v>8</v>
      </c>
      <c r="S13" s="125"/>
      <c r="T13" s="124"/>
      <c r="U13" s="125" t="s">
        <v>8</v>
      </c>
      <c r="V13" s="125" t="s">
        <v>8</v>
      </c>
      <c r="W13" s="125"/>
      <c r="X13" s="125" t="s">
        <v>8</v>
      </c>
      <c r="Y13" s="123"/>
      <c r="Z13" s="123"/>
      <c r="AA13" s="124"/>
      <c r="AB13" s="125"/>
      <c r="AC13" s="123"/>
      <c r="AD13" s="123"/>
      <c r="AE13" s="123"/>
      <c r="AF13" s="123"/>
      <c r="AG13" s="123"/>
      <c r="AH13" s="124"/>
      <c r="AI13" s="126"/>
      <c r="AJ13" s="127"/>
      <c r="AK13" s="126"/>
      <c r="AL13" s="126"/>
      <c r="AM13" s="108"/>
      <c r="AN13" s="108">
        <f t="shared" si="0"/>
        <v>8</v>
      </c>
      <c r="AO13" s="108"/>
    </row>
    <row r="14" spans="1:41" ht="15.75">
      <c r="A14" s="106">
        <v>4</v>
      </c>
      <c r="B14" s="109" t="s">
        <v>83</v>
      </c>
      <c r="C14" s="107" t="s">
        <v>19</v>
      </c>
      <c r="D14" s="123"/>
      <c r="E14" s="123"/>
      <c r="F14" s="124"/>
      <c r="G14" s="125"/>
      <c r="H14" s="123"/>
      <c r="I14" s="123"/>
      <c r="J14" s="123"/>
      <c r="K14" s="123"/>
      <c r="L14" s="123"/>
      <c r="M14" s="124"/>
      <c r="N14" s="125" t="s">
        <v>8</v>
      </c>
      <c r="O14" s="125" t="s">
        <v>8</v>
      </c>
      <c r="P14" s="125" t="s">
        <v>8</v>
      </c>
      <c r="Q14" s="125" t="s">
        <v>8</v>
      </c>
      <c r="R14" s="125"/>
      <c r="S14" s="125" t="s">
        <v>8</v>
      </c>
      <c r="T14" s="124"/>
      <c r="U14" s="125"/>
      <c r="V14" s="125" t="s">
        <v>8</v>
      </c>
      <c r="W14" s="125" t="s">
        <v>8</v>
      </c>
      <c r="X14" s="125" t="s">
        <v>8</v>
      </c>
      <c r="Y14" s="123"/>
      <c r="Z14" s="123"/>
      <c r="AA14" s="124"/>
      <c r="AB14" s="125"/>
      <c r="AC14" s="123"/>
      <c r="AD14" s="123"/>
      <c r="AE14" s="123"/>
      <c r="AF14" s="123"/>
      <c r="AG14" s="123"/>
      <c r="AH14" s="124"/>
      <c r="AI14" s="126"/>
      <c r="AJ14" s="127"/>
      <c r="AK14" s="126"/>
      <c r="AL14" s="126"/>
      <c r="AM14" s="108"/>
      <c r="AN14" s="108">
        <f t="shared" si="0"/>
        <v>8</v>
      </c>
      <c r="AO14" s="108"/>
    </row>
    <row r="15" spans="1:41" ht="15.75">
      <c r="A15" s="106">
        <v>5</v>
      </c>
      <c r="B15" s="109" t="s">
        <v>84</v>
      </c>
      <c r="C15" s="107" t="s">
        <v>19</v>
      </c>
      <c r="D15" s="123"/>
      <c r="E15" s="123"/>
      <c r="F15" s="124"/>
      <c r="G15" s="125"/>
      <c r="H15" s="123"/>
      <c r="I15" s="123"/>
      <c r="J15" s="123"/>
      <c r="K15" s="123"/>
      <c r="L15" s="123"/>
      <c r="M15" s="124"/>
      <c r="N15" s="125" t="s">
        <v>8</v>
      </c>
      <c r="O15" s="125" t="s">
        <v>8</v>
      </c>
      <c r="P15" s="125" t="s">
        <v>8</v>
      </c>
      <c r="Q15" s="125" t="s">
        <v>8</v>
      </c>
      <c r="R15" s="125" t="s">
        <v>8</v>
      </c>
      <c r="S15" s="125" t="s">
        <v>8</v>
      </c>
      <c r="T15" s="124"/>
      <c r="U15" s="125"/>
      <c r="V15" s="125"/>
      <c r="W15" s="125" t="s">
        <v>8</v>
      </c>
      <c r="X15" s="125" t="s">
        <v>8</v>
      </c>
      <c r="Y15" s="123"/>
      <c r="Z15" s="123"/>
      <c r="AA15" s="124"/>
      <c r="AB15" s="125"/>
      <c r="AC15" s="123"/>
      <c r="AD15" s="123"/>
      <c r="AE15" s="123"/>
      <c r="AF15" s="123"/>
      <c r="AG15" s="123"/>
      <c r="AH15" s="124"/>
      <c r="AI15" s="126"/>
      <c r="AJ15" s="127"/>
      <c r="AK15" s="126"/>
      <c r="AL15" s="126"/>
      <c r="AM15" s="108"/>
      <c r="AN15" s="108">
        <f t="shared" si="0"/>
        <v>8</v>
      </c>
      <c r="AO15" s="108"/>
    </row>
    <row r="16" spans="1:41" ht="15.75">
      <c r="A16" s="106">
        <v>6</v>
      </c>
      <c r="B16" s="109" t="s">
        <v>85</v>
      </c>
      <c r="C16" s="107" t="s">
        <v>19</v>
      </c>
      <c r="D16" s="123"/>
      <c r="E16" s="123"/>
      <c r="F16" s="124"/>
      <c r="G16" s="125"/>
      <c r="H16" s="123"/>
      <c r="I16" s="123"/>
      <c r="J16" s="123"/>
      <c r="K16" s="123"/>
      <c r="L16" s="123"/>
      <c r="M16" s="124"/>
      <c r="N16" s="125" t="s">
        <v>8</v>
      </c>
      <c r="O16" s="125" t="s">
        <v>8</v>
      </c>
      <c r="P16" s="125"/>
      <c r="Q16" s="125" t="s">
        <v>8</v>
      </c>
      <c r="R16" s="125"/>
      <c r="S16" s="125" t="s">
        <v>8</v>
      </c>
      <c r="T16" s="124"/>
      <c r="U16" s="125" t="s">
        <v>8</v>
      </c>
      <c r="V16" s="125" t="s">
        <v>8</v>
      </c>
      <c r="W16" s="125" t="s">
        <v>8</v>
      </c>
      <c r="X16" s="125" t="s">
        <v>8</v>
      </c>
      <c r="Y16" s="123"/>
      <c r="Z16" s="123"/>
      <c r="AA16" s="124"/>
      <c r="AB16" s="125"/>
      <c r="AC16" s="123"/>
      <c r="AD16" s="123"/>
      <c r="AE16" s="123"/>
      <c r="AF16" s="123"/>
      <c r="AG16" s="123"/>
      <c r="AH16" s="124"/>
      <c r="AI16" s="126"/>
      <c r="AJ16" s="127"/>
      <c r="AK16" s="126"/>
      <c r="AL16" s="126"/>
      <c r="AM16" s="108"/>
      <c r="AN16" s="108">
        <f t="shared" si="0"/>
        <v>8</v>
      </c>
      <c r="AO16" s="108"/>
    </row>
    <row r="17" spans="1:42" ht="15.75">
      <c r="A17" s="106">
        <v>7</v>
      </c>
      <c r="B17" s="109" t="s">
        <v>86</v>
      </c>
      <c r="C17" s="107" t="s">
        <v>19</v>
      </c>
      <c r="D17" s="123"/>
      <c r="E17" s="123"/>
      <c r="F17" s="124"/>
      <c r="G17" s="125"/>
      <c r="H17" s="123"/>
      <c r="I17" s="123"/>
      <c r="J17" s="123"/>
      <c r="K17" s="123"/>
      <c r="L17" s="123"/>
      <c r="M17" s="124"/>
      <c r="N17" s="125" t="s">
        <v>8</v>
      </c>
      <c r="O17" s="125" t="s">
        <v>8</v>
      </c>
      <c r="P17" s="125" t="s">
        <v>8</v>
      </c>
      <c r="Q17" s="125" t="s">
        <v>8</v>
      </c>
      <c r="R17" s="125" t="s">
        <v>8</v>
      </c>
      <c r="S17" s="125"/>
      <c r="T17" s="124"/>
      <c r="U17" s="125" t="s">
        <v>8</v>
      </c>
      <c r="V17" s="125"/>
      <c r="W17" s="125"/>
      <c r="X17" s="125" t="s">
        <v>8</v>
      </c>
      <c r="Y17" s="123"/>
      <c r="Z17" s="123"/>
      <c r="AA17" s="124"/>
      <c r="AB17" s="125"/>
      <c r="AC17" s="123"/>
      <c r="AD17" s="123"/>
      <c r="AE17" s="123"/>
      <c r="AF17" s="123"/>
      <c r="AG17" s="123"/>
      <c r="AH17" s="124"/>
      <c r="AI17" s="126"/>
      <c r="AJ17" s="127"/>
      <c r="AK17" s="126"/>
      <c r="AL17" s="126"/>
      <c r="AM17" s="108"/>
      <c r="AN17" s="108">
        <f t="shared" si="0"/>
        <v>7</v>
      </c>
      <c r="AO17" s="108"/>
    </row>
    <row r="18" spans="1:42" ht="15.75">
      <c r="A18" s="106">
        <v>8</v>
      </c>
      <c r="B18" s="109" t="s">
        <v>87</v>
      </c>
      <c r="C18" s="107" t="s">
        <v>19</v>
      </c>
      <c r="D18" s="123"/>
      <c r="E18" s="123"/>
      <c r="F18" s="124"/>
      <c r="G18" s="125"/>
      <c r="H18" s="123"/>
      <c r="I18" s="123"/>
      <c r="J18" s="123"/>
      <c r="K18" s="123"/>
      <c r="L18" s="123"/>
      <c r="M18" s="124"/>
      <c r="N18" s="125" t="s">
        <v>8</v>
      </c>
      <c r="O18" s="125" t="s">
        <v>8</v>
      </c>
      <c r="P18" s="125" t="s">
        <v>8</v>
      </c>
      <c r="Q18" s="125" t="s">
        <v>8</v>
      </c>
      <c r="R18" s="125" t="s">
        <v>8</v>
      </c>
      <c r="S18" s="125" t="s">
        <v>8</v>
      </c>
      <c r="T18" s="124"/>
      <c r="U18" s="125"/>
      <c r="V18" s="125" t="s">
        <v>8</v>
      </c>
      <c r="W18" s="125" t="s">
        <v>8</v>
      </c>
      <c r="X18" s="125"/>
      <c r="Y18" s="123"/>
      <c r="Z18" s="123"/>
      <c r="AA18" s="124"/>
      <c r="AB18" s="125"/>
      <c r="AC18" s="123"/>
      <c r="AD18" s="123"/>
      <c r="AE18" s="123"/>
      <c r="AF18" s="123"/>
      <c r="AG18" s="123"/>
      <c r="AH18" s="124"/>
      <c r="AI18" s="126"/>
      <c r="AJ18" s="127"/>
      <c r="AK18" s="126"/>
      <c r="AL18" s="126"/>
      <c r="AM18" s="108"/>
      <c r="AN18" s="108">
        <f t="shared" si="0"/>
        <v>8</v>
      </c>
      <c r="AO18" s="108"/>
    </row>
    <row r="19" spans="1:42" ht="15.75">
      <c r="A19" s="106">
        <v>9</v>
      </c>
      <c r="B19" s="109" t="s">
        <v>88</v>
      </c>
      <c r="C19" s="107" t="s">
        <v>19</v>
      </c>
      <c r="D19" s="123"/>
      <c r="E19" s="123"/>
      <c r="F19" s="124"/>
      <c r="G19" s="125"/>
      <c r="H19" s="123"/>
      <c r="I19" s="123"/>
      <c r="J19" s="123"/>
      <c r="K19" s="123"/>
      <c r="L19" s="123"/>
      <c r="M19" s="124"/>
      <c r="N19" s="125" t="s">
        <v>8</v>
      </c>
      <c r="O19" s="125" t="s">
        <v>8</v>
      </c>
      <c r="P19" s="125"/>
      <c r="Q19" s="125" t="s">
        <v>8</v>
      </c>
      <c r="R19" s="125" t="s">
        <v>8</v>
      </c>
      <c r="S19" s="125" t="s">
        <v>8</v>
      </c>
      <c r="T19" s="124"/>
      <c r="U19" s="125" t="s">
        <v>8</v>
      </c>
      <c r="V19" s="125"/>
      <c r="W19" s="125" t="s">
        <v>8</v>
      </c>
      <c r="X19" s="125" t="s">
        <v>8</v>
      </c>
      <c r="Y19" s="123"/>
      <c r="Z19" s="123"/>
      <c r="AA19" s="124"/>
      <c r="AB19" s="125"/>
      <c r="AC19" s="123"/>
      <c r="AD19" s="123"/>
      <c r="AE19" s="123"/>
      <c r="AF19" s="123"/>
      <c r="AG19" s="123"/>
      <c r="AH19" s="124"/>
      <c r="AI19" s="126"/>
      <c r="AJ19" s="127"/>
      <c r="AK19" s="126"/>
      <c r="AL19" s="126"/>
      <c r="AM19" s="108"/>
      <c r="AN19" s="108">
        <f t="shared" si="0"/>
        <v>8</v>
      </c>
      <c r="AO19" s="108"/>
    </row>
    <row r="20" spans="1:42" ht="15.75">
      <c r="A20" s="110">
        <v>10</v>
      </c>
      <c r="B20" s="128" t="s">
        <v>89</v>
      </c>
      <c r="C20" s="129" t="s">
        <v>19</v>
      </c>
      <c r="D20" s="130"/>
      <c r="E20" s="130"/>
      <c r="F20" s="131"/>
      <c r="G20" s="132"/>
      <c r="H20" s="130"/>
      <c r="I20" s="130"/>
      <c r="J20" s="130"/>
      <c r="K20" s="130"/>
      <c r="L20" s="130"/>
      <c r="M20" s="131"/>
      <c r="N20" s="132" t="s">
        <v>8</v>
      </c>
      <c r="O20" s="132"/>
      <c r="P20" s="132"/>
      <c r="Q20" s="132"/>
      <c r="R20" s="132" t="s">
        <v>8</v>
      </c>
      <c r="S20" s="132" t="s">
        <v>8</v>
      </c>
      <c r="T20" s="131"/>
      <c r="U20" s="132" t="s">
        <v>8</v>
      </c>
      <c r="V20" s="132" t="s">
        <v>8</v>
      </c>
      <c r="W20" s="132" t="s">
        <v>8</v>
      </c>
      <c r="X20" s="132" t="s">
        <v>8</v>
      </c>
      <c r="Y20" s="130"/>
      <c r="Z20" s="130"/>
      <c r="AA20" s="131"/>
      <c r="AB20" s="132"/>
      <c r="AC20" s="130"/>
      <c r="AD20" s="130"/>
      <c r="AE20" s="130"/>
      <c r="AF20" s="130"/>
      <c r="AG20" s="130"/>
      <c r="AH20" s="131"/>
      <c r="AI20" s="133"/>
      <c r="AJ20" s="134"/>
      <c r="AK20" s="133"/>
      <c r="AL20" s="133"/>
      <c r="AM20" s="135"/>
      <c r="AN20" s="135">
        <f t="shared" si="0"/>
        <v>7</v>
      </c>
      <c r="AO20" s="135"/>
    </row>
    <row r="21" spans="1:42" s="21" customFormat="1" ht="15.75">
      <c r="C21" s="22"/>
      <c r="F21" s="60"/>
      <c r="G21" s="72"/>
      <c r="H21" s="73"/>
      <c r="I21" s="73"/>
      <c r="J21" s="73"/>
      <c r="K21" s="73"/>
      <c r="L21" s="73"/>
      <c r="M21" s="77"/>
      <c r="N21" s="72"/>
      <c r="O21" s="73"/>
      <c r="P21" s="73"/>
      <c r="Q21" s="73"/>
      <c r="R21" s="73"/>
      <c r="S21" s="73"/>
      <c r="T21" s="77"/>
      <c r="U21" s="72"/>
      <c r="V21" s="73"/>
      <c r="W21" s="73"/>
      <c r="X21" s="73"/>
      <c r="Y21" s="73"/>
      <c r="Z21" s="73"/>
      <c r="AA21" s="77"/>
      <c r="AB21" s="72"/>
      <c r="AC21" s="73"/>
      <c r="AD21" s="73"/>
      <c r="AE21" s="73"/>
      <c r="AF21" s="73"/>
      <c r="AG21" s="73"/>
      <c r="AH21" s="77"/>
      <c r="AI21" s="73"/>
    </row>
    <row r="22" spans="1:42" s="21" customFormat="1" ht="15.75" customHeight="1">
      <c r="A22" s="22"/>
      <c r="B22" s="22"/>
      <c r="C22" s="22"/>
      <c r="D22" s="23"/>
      <c r="E22" s="24"/>
      <c r="F22" s="203" t="s">
        <v>20</v>
      </c>
      <c r="G22" s="204"/>
      <c r="H22" s="83" t="s">
        <v>21</v>
      </c>
      <c r="I22" s="209" t="s">
        <v>22</v>
      </c>
      <c r="J22" s="209"/>
      <c r="K22" s="209"/>
      <c r="L22" s="210" t="s">
        <v>23</v>
      </c>
      <c r="M22" s="211"/>
      <c r="N22" s="84"/>
      <c r="O22" s="85"/>
      <c r="P22" s="85"/>
      <c r="Q22" s="85"/>
      <c r="R22" s="85"/>
      <c r="S22" s="85"/>
      <c r="T22" s="85"/>
      <c r="U22" s="84"/>
      <c r="V22" s="85"/>
      <c r="W22" s="85"/>
      <c r="X22" s="85"/>
      <c r="Y22" s="85"/>
      <c r="Z22" s="85"/>
      <c r="AA22" s="85"/>
      <c r="AB22" s="84"/>
      <c r="AC22" s="85"/>
      <c r="AD22" s="85"/>
      <c r="AE22" s="85"/>
      <c r="AF22" s="85"/>
      <c r="AG22" s="85"/>
      <c r="AH22" s="85"/>
      <c r="AI22" s="86"/>
      <c r="AJ22" s="22"/>
      <c r="AK22" s="22"/>
      <c r="AL22" s="22"/>
      <c r="AM22" s="22"/>
      <c r="AN22" s="22"/>
      <c r="AO22" s="23"/>
      <c r="AP22" s="23"/>
    </row>
    <row r="23" spans="1:42" s="21" customFormat="1" ht="15.75">
      <c r="A23" s="22"/>
      <c r="B23" s="22"/>
      <c r="C23" s="22"/>
      <c r="D23" s="22"/>
      <c r="E23" s="22"/>
      <c r="F23" s="205"/>
      <c r="G23" s="206"/>
      <c r="H23" s="87">
        <v>1</v>
      </c>
      <c r="I23" s="212" t="s">
        <v>24</v>
      </c>
      <c r="J23" s="212"/>
      <c r="K23" s="212"/>
      <c r="L23" s="88"/>
      <c r="M23" s="89"/>
      <c r="N23" s="84"/>
      <c r="O23" s="85"/>
      <c r="P23" s="85"/>
      <c r="Q23" s="85"/>
      <c r="R23" s="85"/>
      <c r="S23" s="85"/>
      <c r="T23" s="85"/>
      <c r="U23" s="84"/>
      <c r="V23" s="85"/>
      <c r="W23" s="85"/>
      <c r="X23" s="85"/>
      <c r="Y23" s="85"/>
      <c r="Z23" s="85"/>
      <c r="AA23" s="85"/>
      <c r="AB23" s="84"/>
      <c r="AC23" s="85"/>
      <c r="AD23" s="85"/>
      <c r="AE23" s="85"/>
      <c r="AF23" s="85"/>
      <c r="AG23" s="85"/>
      <c r="AH23" s="85"/>
      <c r="AI23" s="86"/>
      <c r="AJ23" s="22"/>
      <c r="AK23" s="22"/>
      <c r="AL23" s="22"/>
      <c r="AM23" s="22"/>
      <c r="AN23" s="22"/>
      <c r="AO23" s="23"/>
      <c r="AP23" s="23"/>
    </row>
    <row r="24" spans="1:42" s="21" customFormat="1" ht="15.75">
      <c r="A24" s="22"/>
      <c r="B24" s="22"/>
      <c r="C24" s="22"/>
      <c r="D24" s="22"/>
      <c r="E24" s="22"/>
      <c r="F24" s="205"/>
      <c r="G24" s="206"/>
      <c r="H24" s="87" t="s">
        <v>25</v>
      </c>
      <c r="I24" s="212" t="s">
        <v>26</v>
      </c>
      <c r="J24" s="212"/>
      <c r="K24" s="212"/>
      <c r="L24" s="213" t="s">
        <v>27</v>
      </c>
      <c r="M24" s="214"/>
      <c r="N24" s="84"/>
      <c r="O24" s="85"/>
      <c r="P24" s="85"/>
      <c r="Q24" s="85"/>
      <c r="R24" s="85"/>
      <c r="S24" s="85"/>
      <c r="T24" s="85"/>
      <c r="U24" s="84"/>
      <c r="V24" s="85"/>
      <c r="W24" s="85"/>
      <c r="X24" s="85"/>
      <c r="Y24" s="85"/>
      <c r="Z24" s="85"/>
      <c r="AA24" s="85"/>
      <c r="AB24" s="84"/>
      <c r="AC24" s="85"/>
      <c r="AD24" s="85"/>
      <c r="AE24" s="85"/>
      <c r="AF24" s="85"/>
      <c r="AG24" s="85"/>
      <c r="AH24" s="85"/>
      <c r="AI24" s="86"/>
      <c r="AJ24" s="22"/>
      <c r="AK24" s="22"/>
      <c r="AL24" s="22"/>
      <c r="AM24" s="22"/>
      <c r="AN24" s="22"/>
      <c r="AO24" s="23"/>
      <c r="AP24" s="23"/>
    </row>
    <row r="25" spans="1:42" s="21" customFormat="1" ht="15.75">
      <c r="A25" s="22"/>
      <c r="B25" s="22"/>
      <c r="C25" s="22"/>
      <c r="D25" s="22"/>
      <c r="E25" s="22"/>
      <c r="F25" s="205"/>
      <c r="G25" s="206"/>
      <c r="H25" s="87" t="s">
        <v>10</v>
      </c>
      <c r="I25" s="212" t="s">
        <v>28</v>
      </c>
      <c r="J25" s="212"/>
      <c r="K25" s="212"/>
      <c r="L25" s="213" t="s">
        <v>29</v>
      </c>
      <c r="M25" s="214"/>
      <c r="N25" s="84"/>
      <c r="O25" s="85"/>
      <c r="P25" s="85"/>
      <c r="Q25" s="85"/>
      <c r="R25" s="85"/>
      <c r="S25" s="85"/>
      <c r="T25" s="85"/>
      <c r="U25" s="84"/>
      <c r="V25" s="85"/>
      <c r="W25" s="85"/>
      <c r="X25" s="85"/>
      <c r="Y25" s="85"/>
      <c r="Z25" s="85"/>
      <c r="AA25" s="85"/>
      <c r="AB25" s="84"/>
      <c r="AC25" s="85"/>
      <c r="AD25" s="85"/>
      <c r="AE25" s="85"/>
      <c r="AF25" s="85"/>
      <c r="AG25" s="85"/>
      <c r="AH25" s="85"/>
      <c r="AI25" s="86"/>
      <c r="AJ25" s="22"/>
      <c r="AK25" s="22"/>
      <c r="AL25" s="22"/>
      <c r="AM25" s="22"/>
      <c r="AN25" s="22"/>
      <c r="AO25" s="23"/>
      <c r="AP25" s="23"/>
    </row>
    <row r="26" spans="1:42" s="21" customFormat="1" ht="15.75">
      <c r="A26" s="22"/>
      <c r="B26" s="22"/>
      <c r="C26" s="22"/>
      <c r="D26" s="22"/>
      <c r="E26" s="22"/>
      <c r="F26" s="207"/>
      <c r="G26" s="208"/>
      <c r="H26" s="90" t="s">
        <v>11</v>
      </c>
      <c r="I26" s="215" t="s">
        <v>30</v>
      </c>
      <c r="J26" s="215"/>
      <c r="K26" s="215"/>
      <c r="L26" s="91"/>
      <c r="M26" s="92"/>
      <c r="N26" s="84"/>
      <c r="O26" s="85"/>
      <c r="P26" s="85"/>
      <c r="Q26" s="85"/>
      <c r="R26" s="85"/>
      <c r="S26" s="85"/>
      <c r="T26" s="85"/>
      <c r="U26" s="84"/>
      <c r="V26" s="85"/>
      <c r="W26" s="85"/>
      <c r="X26" s="85"/>
      <c r="Y26" s="85"/>
      <c r="Z26" s="85"/>
      <c r="AA26" s="85"/>
      <c r="AB26" s="84"/>
      <c r="AC26" s="85"/>
      <c r="AD26" s="85"/>
      <c r="AE26" s="85"/>
      <c r="AF26" s="85"/>
      <c r="AG26" s="85"/>
      <c r="AH26" s="85"/>
      <c r="AI26" s="86"/>
      <c r="AJ26" s="22"/>
      <c r="AK26" s="22"/>
      <c r="AL26" s="22"/>
      <c r="AM26" s="22"/>
      <c r="AN26" s="22"/>
      <c r="AO26" s="23"/>
      <c r="AP26" s="23"/>
    </row>
    <row r="27" spans="1:42" s="21" customFormat="1" ht="15.75">
      <c r="A27" s="22"/>
      <c r="B27" s="22"/>
      <c r="C27" s="22"/>
      <c r="D27" s="22"/>
      <c r="E27" s="22"/>
      <c r="F27" s="25"/>
      <c r="G27" s="84"/>
      <c r="H27" s="85"/>
      <c r="I27" s="85"/>
      <c r="J27" s="85"/>
      <c r="K27" s="85"/>
      <c r="L27" s="85"/>
      <c r="M27" s="85"/>
      <c r="N27" s="84"/>
      <c r="O27" s="85"/>
      <c r="P27" s="85"/>
      <c r="Q27" s="85"/>
      <c r="R27" s="85"/>
      <c r="S27" s="85"/>
      <c r="T27" s="85"/>
      <c r="U27" s="84"/>
      <c r="V27" s="85"/>
      <c r="W27" s="85"/>
      <c r="X27" s="85"/>
      <c r="Y27" s="85"/>
      <c r="Z27" s="85"/>
      <c r="AA27" s="85"/>
      <c r="AB27" s="84"/>
      <c r="AC27" s="85"/>
      <c r="AD27" s="85"/>
      <c r="AE27" s="85"/>
      <c r="AF27" s="85"/>
      <c r="AG27" s="85"/>
      <c r="AH27" s="85"/>
      <c r="AI27" s="86"/>
      <c r="AJ27" s="22"/>
      <c r="AK27" s="22"/>
      <c r="AL27" s="22"/>
      <c r="AM27" s="22"/>
      <c r="AN27" s="22"/>
      <c r="AO27" s="23"/>
      <c r="AP27" s="23"/>
    </row>
    <row r="28" spans="1:42" s="21" customFormat="1">
      <c r="A28" s="26"/>
      <c r="B28" s="27"/>
      <c r="C28" s="27"/>
      <c r="D28" s="26"/>
      <c r="E28" s="26"/>
      <c r="F28" s="28"/>
      <c r="G28" s="93"/>
      <c r="H28" s="94"/>
      <c r="I28" s="94"/>
      <c r="J28" s="94"/>
      <c r="K28" s="94"/>
      <c r="L28" s="94"/>
      <c r="M28" s="94"/>
      <c r="N28" s="93"/>
      <c r="O28" s="94"/>
      <c r="P28" s="94"/>
      <c r="Q28" s="94"/>
      <c r="R28" s="94"/>
      <c r="S28" s="94"/>
      <c r="T28" s="94"/>
      <c r="U28" s="93"/>
      <c r="V28" s="94"/>
      <c r="W28" s="94"/>
      <c r="X28" s="94"/>
      <c r="Y28" s="94"/>
      <c r="Z28" s="94"/>
      <c r="AA28" s="94"/>
      <c r="AB28" s="93"/>
      <c r="AC28" s="94"/>
      <c r="AD28" s="94"/>
      <c r="AE28" s="94"/>
      <c r="AF28" s="197" t="s">
        <v>93</v>
      </c>
      <c r="AG28" s="197"/>
      <c r="AH28" s="197"/>
      <c r="AI28" s="197"/>
      <c r="AJ28" s="197"/>
      <c r="AK28" s="197"/>
      <c r="AL28" s="197"/>
      <c r="AM28" s="197"/>
      <c r="AN28" s="197"/>
      <c r="AO28" s="23"/>
      <c r="AP28" s="23"/>
    </row>
    <row r="29" spans="1:42" s="34" customFormat="1">
      <c r="A29" s="29"/>
      <c r="B29" s="30" t="s">
        <v>31</v>
      </c>
      <c r="C29" s="31"/>
      <c r="D29" s="32"/>
      <c r="E29" s="29"/>
      <c r="F29" s="61"/>
      <c r="G29" s="95"/>
      <c r="H29" s="95"/>
      <c r="I29" s="95"/>
      <c r="J29" s="96" t="s">
        <v>32</v>
      </c>
      <c r="K29" s="95"/>
      <c r="L29" s="95"/>
      <c r="M29" s="97"/>
      <c r="N29" s="95"/>
      <c r="O29" s="95"/>
      <c r="P29" s="95"/>
      <c r="Q29" s="95"/>
      <c r="R29" s="98"/>
      <c r="S29" s="99" t="s">
        <v>33</v>
      </c>
      <c r="T29" s="97"/>
      <c r="U29" s="95"/>
      <c r="V29" s="95"/>
      <c r="W29" s="95"/>
      <c r="X29" s="95"/>
      <c r="Y29" s="95"/>
      <c r="Z29" s="95"/>
      <c r="AA29" s="198" t="s">
        <v>34</v>
      </c>
      <c r="AB29" s="198"/>
      <c r="AC29" s="198"/>
      <c r="AD29" s="198"/>
      <c r="AE29" s="198"/>
      <c r="AF29" s="199" t="s">
        <v>35</v>
      </c>
      <c r="AG29" s="199"/>
      <c r="AH29" s="199"/>
      <c r="AI29" s="199"/>
      <c r="AJ29" s="199"/>
      <c r="AK29" s="199"/>
      <c r="AL29" s="199"/>
      <c r="AM29" s="199"/>
      <c r="AN29" s="199"/>
      <c r="AO29" s="33"/>
      <c r="AP29" s="33"/>
    </row>
    <row r="30" spans="1:42" s="21" customFormat="1">
      <c r="A30" s="26"/>
      <c r="B30" s="35" t="s">
        <v>36</v>
      </c>
      <c r="C30" s="27"/>
      <c r="D30" s="36"/>
      <c r="E30" s="26"/>
      <c r="F30" s="28"/>
      <c r="G30" s="200" t="s">
        <v>36</v>
      </c>
      <c r="H30" s="200"/>
      <c r="I30" s="200"/>
      <c r="J30" s="200"/>
      <c r="K30" s="200"/>
      <c r="L30" s="200"/>
      <c r="M30" s="200"/>
      <c r="N30" s="200"/>
      <c r="O30" s="200"/>
      <c r="P30" s="94"/>
      <c r="Q30" s="200" t="s">
        <v>36</v>
      </c>
      <c r="R30" s="200"/>
      <c r="S30" s="200"/>
      <c r="T30" s="200"/>
      <c r="U30" s="200"/>
      <c r="V30" s="200"/>
      <c r="W30" s="200"/>
      <c r="X30" s="200"/>
      <c r="Y30" s="200"/>
      <c r="Z30" s="200"/>
      <c r="AA30" s="201" t="s">
        <v>36</v>
      </c>
      <c r="AB30" s="201"/>
      <c r="AC30" s="201"/>
      <c r="AD30" s="201"/>
      <c r="AE30" s="201"/>
      <c r="AF30" s="202" t="s">
        <v>37</v>
      </c>
      <c r="AG30" s="202"/>
      <c r="AH30" s="202"/>
      <c r="AI30" s="202"/>
      <c r="AJ30" s="202"/>
      <c r="AK30" s="202"/>
      <c r="AL30" s="202"/>
      <c r="AM30" s="202"/>
      <c r="AN30" s="202"/>
      <c r="AO30" s="23"/>
      <c r="AP30" s="23"/>
    </row>
    <row r="31" spans="1:42" s="21" customFormat="1">
      <c r="A31" s="37"/>
      <c r="B31" s="37"/>
      <c r="C31" s="37"/>
      <c r="D31" s="37"/>
      <c r="E31" s="37"/>
      <c r="F31" s="38"/>
      <c r="G31" s="100"/>
      <c r="H31" s="101"/>
      <c r="I31" s="101"/>
      <c r="J31" s="102"/>
      <c r="K31" s="102"/>
      <c r="L31" s="102"/>
      <c r="M31" s="102"/>
      <c r="N31" s="100"/>
      <c r="O31" s="101"/>
      <c r="P31" s="101"/>
      <c r="Q31" s="102"/>
      <c r="R31" s="102"/>
      <c r="S31" s="102"/>
      <c r="T31" s="102"/>
      <c r="U31" s="100"/>
      <c r="V31" s="101"/>
      <c r="W31" s="101"/>
      <c r="X31" s="102"/>
      <c r="Y31" s="102"/>
      <c r="Z31" s="102"/>
      <c r="AA31" s="102"/>
      <c r="AB31" s="100"/>
      <c r="AC31" s="101"/>
      <c r="AD31" s="101"/>
      <c r="AE31" s="102"/>
      <c r="AF31" s="103"/>
      <c r="AG31" s="103"/>
      <c r="AH31" s="103"/>
      <c r="AI31" s="104"/>
      <c r="AJ31" s="39"/>
      <c r="AK31" s="39"/>
      <c r="AL31" s="39"/>
      <c r="AM31" s="39"/>
      <c r="AN31" s="39"/>
      <c r="AO31" s="39"/>
      <c r="AP31" s="40"/>
    </row>
    <row r="32" spans="1:42" s="21" customFormat="1">
      <c r="F32" s="60"/>
      <c r="G32" s="72"/>
      <c r="H32" s="73"/>
      <c r="I32" s="73"/>
      <c r="J32" s="73"/>
      <c r="K32" s="73"/>
      <c r="L32" s="73"/>
      <c r="M32" s="77"/>
      <c r="N32" s="72"/>
      <c r="O32" s="73"/>
      <c r="P32" s="73"/>
      <c r="Q32" s="73"/>
      <c r="R32" s="73"/>
      <c r="S32" s="73"/>
      <c r="T32" s="77"/>
      <c r="U32" s="72"/>
      <c r="V32" s="73"/>
      <c r="W32" s="73"/>
      <c r="X32" s="73"/>
      <c r="Y32" s="73"/>
      <c r="Z32" s="73"/>
      <c r="AA32" s="77"/>
      <c r="AB32" s="72"/>
      <c r="AC32" s="73"/>
      <c r="AD32" s="73"/>
      <c r="AE32" s="73"/>
      <c r="AF32" s="73"/>
      <c r="AG32" s="73"/>
      <c r="AH32" s="77"/>
      <c r="AI32" s="73"/>
    </row>
  </sheetData>
  <mergeCells count="35">
    <mergeCell ref="D6:AH6"/>
    <mergeCell ref="A5:AN5"/>
    <mergeCell ref="A1:L1"/>
    <mergeCell ref="A2:M2"/>
    <mergeCell ref="A3:C3"/>
    <mergeCell ref="D3:AH3"/>
    <mergeCell ref="B4:AO4"/>
    <mergeCell ref="AO8:AO10"/>
    <mergeCell ref="AI9:AI10"/>
    <mergeCell ref="AJ9:AJ10"/>
    <mergeCell ref="AK9:AK10"/>
    <mergeCell ref="AL9:AL10"/>
    <mergeCell ref="A8:A10"/>
    <mergeCell ref="B8:B10"/>
    <mergeCell ref="C8:C10"/>
    <mergeCell ref="D8:AH8"/>
    <mergeCell ref="AI8:AN8"/>
    <mergeCell ref="AM9:AM10"/>
    <mergeCell ref="AN9:AN10"/>
    <mergeCell ref="F22:G26"/>
    <mergeCell ref="I22:K22"/>
    <mergeCell ref="L22:M22"/>
    <mergeCell ref="I23:K23"/>
    <mergeCell ref="I24:K24"/>
    <mergeCell ref="L24:M24"/>
    <mergeCell ref="I25:K25"/>
    <mergeCell ref="L25:M25"/>
    <mergeCell ref="I26:K26"/>
    <mergeCell ref="AF28:AN28"/>
    <mergeCell ref="AA29:AE29"/>
    <mergeCell ref="AF29:AN29"/>
    <mergeCell ref="G30:O30"/>
    <mergeCell ref="Q30:Z30"/>
    <mergeCell ref="AA30:AE30"/>
    <mergeCell ref="AF30:AN30"/>
  </mergeCells>
  <pageMargins left="0.44" right="0.11" top="0.3" bottom="0.32" header="0.3" footer="0.3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LCN T1-2018</vt:lpstr>
      <vt:lpstr>CC1_SMD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Lam</dc:creator>
  <cp:lastModifiedBy>Ms.lam</cp:lastModifiedBy>
  <cp:lastPrinted>2016-07-30T09:48:35Z</cp:lastPrinted>
  <dcterms:created xsi:type="dcterms:W3CDTF">2016-01-09T03:21:33Z</dcterms:created>
  <dcterms:modified xsi:type="dcterms:W3CDTF">2018-09-13T09:28:38Z</dcterms:modified>
</cp:coreProperties>
</file>